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ktu\04　教文・研究所\２．神戸教育文化研究所\24神戸教育文化研究所\"/>
    </mc:Choice>
  </mc:AlternateContent>
  <xr:revisionPtr revIDLastSave="0" documentId="13_ncr:1_{376FC666-8775-44CE-BD26-4360D9901151}" xr6:coauthVersionLast="47" xr6:coauthVersionMax="47" xr10:uidLastSave="{00000000-0000-0000-0000-000000000000}"/>
  <bookViews>
    <workbookView xWindow="-120" yWindow="-120" windowWidth="38640" windowHeight="21120" xr2:uid="{4B3B1C58-A4F9-45C0-80E0-A51EEB54237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AZ5" i="1"/>
  <c r="BA5" i="1"/>
  <c r="BA4" i="1"/>
  <c r="BA3" i="1"/>
  <c r="BA2" i="1"/>
  <c r="AZ4" i="1"/>
  <c r="AZ3" i="1"/>
  <c r="AZ2" i="1"/>
  <c r="M74" i="1"/>
  <c r="AA86" i="1"/>
  <c r="U86" i="1"/>
  <c r="V86" i="1"/>
  <c r="W86" i="1"/>
  <c r="X86" i="1"/>
  <c r="Y86" i="1"/>
  <c r="Z86" i="1"/>
  <c r="T86" i="1"/>
  <c r="AC85" i="1"/>
  <c r="AC78" i="1"/>
  <c r="AC79" i="1"/>
  <c r="AC80" i="1"/>
  <c r="AC81" i="1"/>
  <c r="AC82" i="1"/>
  <c r="AC83" i="1"/>
  <c r="AC84" i="1"/>
  <c r="D76" i="1"/>
  <c r="F76" i="1"/>
  <c r="G76" i="1"/>
  <c r="H76" i="1"/>
  <c r="I76" i="1"/>
  <c r="J76" i="1"/>
  <c r="K76" i="1"/>
  <c r="E76" i="1"/>
  <c r="M5" i="1"/>
  <c r="M6" i="1"/>
  <c r="M7" i="1"/>
  <c r="M8" i="1"/>
  <c r="M9" i="1"/>
  <c r="M10" i="1"/>
  <c r="M11" i="1"/>
  <c r="M12" i="1"/>
  <c r="M13" i="1"/>
  <c r="AC70" i="1"/>
  <c r="AS14" i="1"/>
  <c r="AJ57" i="1"/>
  <c r="AK57" i="1"/>
  <c r="AL57" i="1"/>
  <c r="AM57" i="1"/>
  <c r="AN57" i="1"/>
  <c r="AO57" i="1"/>
  <c r="AP57" i="1"/>
  <c r="AQ57" i="1"/>
  <c r="M75" i="1"/>
  <c r="AS6" i="1"/>
  <c r="AS7" i="1"/>
  <c r="AS8" i="1"/>
  <c r="AS9" i="1"/>
  <c r="AS10" i="1"/>
  <c r="AS11" i="1"/>
  <c r="AS12" i="1"/>
  <c r="AS13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1" i="1"/>
  <c r="AC72" i="1"/>
  <c r="AC73" i="1"/>
  <c r="AC74" i="1"/>
  <c r="AC75" i="1"/>
  <c r="AC76" i="1"/>
  <c r="AC77" i="1"/>
  <c r="AC5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L76" i="1" l="1"/>
  <c r="AB87" i="1" s="1"/>
  <c r="AR58" i="1" s="1"/>
  <c r="N5" i="1"/>
  <c r="M76" i="1"/>
  <c r="N74" i="1"/>
  <c r="AC86" i="1"/>
  <c r="AD75" i="1"/>
  <c r="AD71" i="1"/>
  <c r="AD5" i="1"/>
  <c r="AD81" i="1"/>
  <c r="AD85" i="1"/>
  <c r="N15" i="1"/>
  <c r="Z87" i="1"/>
  <c r="AP58" i="1" s="1"/>
  <c r="AD50" i="1"/>
  <c r="AD18" i="1"/>
  <c r="AT50" i="1"/>
  <c r="AT42" i="1"/>
  <c r="AT34" i="1"/>
  <c r="AD65" i="1"/>
  <c r="N75" i="1"/>
  <c r="AD21" i="1"/>
  <c r="AD17" i="1"/>
  <c r="AD9" i="1"/>
  <c r="AT5" i="1"/>
  <c r="AT53" i="1"/>
  <c r="AT41" i="1"/>
  <c r="N72" i="1"/>
  <c r="N68" i="1"/>
  <c r="N60" i="1"/>
  <c r="N56" i="1"/>
  <c r="N52" i="1"/>
  <c r="N48" i="1"/>
  <c r="N40" i="1"/>
  <c r="N36" i="1"/>
  <c r="N32" i="1"/>
  <c r="N28" i="1"/>
  <c r="N20" i="1"/>
  <c r="AD79" i="1"/>
  <c r="V87" i="1"/>
  <c r="AL58" i="1" s="1"/>
  <c r="AD67" i="1"/>
  <c r="AD63" i="1"/>
  <c r="AD59" i="1"/>
  <c r="AD55" i="1"/>
  <c r="AD51" i="1"/>
  <c r="AD11" i="1"/>
  <c r="AT51" i="1"/>
  <c r="AT43" i="1"/>
  <c r="AD82" i="1"/>
  <c r="AD80" i="1"/>
  <c r="AT49" i="1"/>
  <c r="N64" i="1"/>
  <c r="N44" i="1"/>
  <c r="N24" i="1"/>
  <c r="AD83" i="1"/>
  <c r="AD84" i="1"/>
  <c r="N13" i="1"/>
  <c r="AD76" i="1"/>
  <c r="AD72" i="1"/>
  <c r="AD68" i="1"/>
  <c r="AD64" i="1"/>
  <c r="AD60" i="1"/>
  <c r="AD56" i="1"/>
  <c r="AD52" i="1"/>
  <c r="AD48" i="1"/>
  <c r="AD44" i="1"/>
  <c r="AD40" i="1"/>
  <c r="AD36" i="1"/>
  <c r="AD32" i="1"/>
  <c r="AD28" i="1"/>
  <c r="AD24" i="1"/>
  <c r="AD20" i="1"/>
  <c r="AD16" i="1"/>
  <c r="AD12" i="1"/>
  <c r="AD8" i="1"/>
  <c r="AT48" i="1"/>
  <c r="AT44" i="1"/>
  <c r="AT40" i="1"/>
  <c r="AT24" i="1"/>
  <c r="AT20" i="1"/>
  <c r="AT16" i="1"/>
  <c r="AD78" i="1"/>
  <c r="N12" i="1"/>
  <c r="AD7" i="1"/>
  <c r="AT55" i="1"/>
  <c r="AT35" i="1"/>
  <c r="AD77" i="1"/>
  <c r="AD73" i="1"/>
  <c r="AD69" i="1"/>
  <c r="AD61" i="1"/>
  <c r="AD57" i="1"/>
  <c r="AD53" i="1"/>
  <c r="N11" i="1"/>
  <c r="N7" i="1"/>
  <c r="N8" i="1"/>
  <c r="AD47" i="1"/>
  <c r="AD43" i="1"/>
  <c r="AD39" i="1"/>
  <c r="AD35" i="1"/>
  <c r="AD31" i="1"/>
  <c r="AD27" i="1"/>
  <c r="AD23" i="1"/>
  <c r="AD19" i="1"/>
  <c r="AD15" i="1"/>
  <c r="AT39" i="1"/>
  <c r="AT27" i="1"/>
  <c r="AT23" i="1"/>
  <c r="AT19" i="1"/>
  <c r="AT15" i="1"/>
  <c r="AT11" i="1"/>
  <c r="AT7" i="1"/>
  <c r="N73" i="1"/>
  <c r="N65" i="1"/>
  <c r="N53" i="1"/>
  <c r="N45" i="1"/>
  <c r="N37" i="1"/>
  <c r="N29" i="1"/>
  <c r="N21" i="1"/>
  <c r="AT8" i="1"/>
  <c r="N19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AD74" i="1"/>
  <c r="AD70" i="1"/>
  <c r="AD66" i="1"/>
  <c r="AD62" i="1"/>
  <c r="AD58" i="1"/>
  <c r="AD54" i="1"/>
  <c r="AD46" i="1"/>
  <c r="AD42" i="1"/>
  <c r="AD38" i="1"/>
  <c r="AD34" i="1"/>
  <c r="AD30" i="1"/>
  <c r="AD26" i="1"/>
  <c r="AD6" i="1"/>
  <c r="AT54" i="1"/>
  <c r="AT46" i="1"/>
  <c r="AT30" i="1"/>
  <c r="AT26" i="1"/>
  <c r="AT22" i="1"/>
  <c r="AT18" i="1"/>
  <c r="AT14" i="1"/>
  <c r="AT10" i="1"/>
  <c r="AT6" i="1"/>
  <c r="N17" i="1"/>
  <c r="N69" i="1"/>
  <c r="N61" i="1"/>
  <c r="N57" i="1"/>
  <c r="N49" i="1"/>
  <c r="N41" i="1"/>
  <c r="N33" i="1"/>
  <c r="N25" i="1"/>
  <c r="AT28" i="1"/>
  <c r="AT12" i="1"/>
  <c r="N9" i="1"/>
  <c r="N10" i="1"/>
  <c r="N6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AD49" i="1"/>
  <c r="AD45" i="1"/>
  <c r="AD41" i="1"/>
  <c r="AD37" i="1"/>
  <c r="AD33" i="1"/>
  <c r="AD29" i="1"/>
  <c r="AD25" i="1"/>
  <c r="AT25" i="1"/>
  <c r="AT21" i="1"/>
  <c r="AT17" i="1"/>
  <c r="AT13" i="1"/>
  <c r="AT9" i="1"/>
  <c r="AT29" i="1"/>
  <c r="U87" i="1"/>
  <c r="AK58" i="1" s="1"/>
  <c r="X87" i="1"/>
  <c r="AN58" i="1" s="1"/>
  <c r="W87" i="1"/>
  <c r="AM58" i="1" s="1"/>
  <c r="AT47" i="1"/>
  <c r="N18" i="1"/>
  <c r="N14" i="1"/>
  <c r="AT36" i="1"/>
  <c r="AT32" i="1"/>
  <c r="AD10" i="1"/>
  <c r="Y87" i="1"/>
  <c r="AO58" i="1" s="1"/>
  <c r="AT52" i="1"/>
  <c r="AT45" i="1"/>
  <c r="AT38" i="1"/>
  <c r="AT37" i="1"/>
  <c r="AT33" i="1"/>
  <c r="AT31" i="1"/>
  <c r="AD22" i="1"/>
  <c r="AD14" i="1"/>
  <c r="AD13" i="1"/>
  <c r="AA87" i="1"/>
  <c r="AQ58" i="1" s="1"/>
  <c r="T87" i="1"/>
  <c r="AJ58" i="1" s="1"/>
  <c r="N16" i="1"/>
  <c r="AS57" i="1"/>
  <c r="AC87" i="1" l="1"/>
  <c r="AS58" i="1" s="1"/>
  <c r="AD86" i="1"/>
  <c r="AM63" i="1" s="1"/>
  <c r="N76" i="1"/>
  <c r="AM62" i="1" s="1"/>
  <c r="AT57" i="1"/>
  <c r="AM64" i="1" s="1"/>
  <c r="AD87" i="1" l="1"/>
  <c r="AT58" i="1" l="1"/>
  <c r="AM65" i="1" s="1"/>
</calcChain>
</file>

<file path=xl/sharedStrings.xml><?xml version="1.0" encoding="utf-8"?>
<sst xmlns="http://schemas.openxmlformats.org/spreadsheetml/2006/main" count="277" uniqueCount="73">
  <si>
    <t>月</t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</si>
  <si>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</si>
  <si>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</si>
  <si>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</si>
  <si>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</si>
  <si>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</si>
  <si>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</si>
  <si>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</si>
  <si>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</si>
  <si>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</si>
  <si>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</si>
  <si>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</si>
  <si>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</si>
  <si>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授業
時数
合計</t>
    <rPh sb="0" eb="2">
      <t>ジュギョウ</t>
    </rPh>
    <rPh sb="3" eb="5">
      <t>ジスウ</t>
    </rPh>
    <rPh sb="6" eb="8">
      <t>ゴウケイ</t>
    </rPh>
    <phoneticPr fontId="1"/>
  </si>
  <si>
    <t>朝モジ</t>
  </si>
  <si>
    <t>昼モジ</t>
    <rPh sb="0" eb="1">
      <t>ヒル</t>
    </rPh>
    <phoneticPr fontId="1"/>
  </si>
  <si>
    <t>備考</t>
    <rPh sb="0" eb="2">
      <t>ビコウ</t>
    </rPh>
    <phoneticPr fontId="1"/>
  </si>
  <si>
    <t>１学期計</t>
    <rPh sb="1" eb="3">
      <t>ガッキ</t>
    </rPh>
    <rPh sb="3" eb="4">
      <t>ケイ</t>
    </rPh>
    <phoneticPr fontId="1"/>
  </si>
  <si>
    <t>２学期計</t>
    <rPh sb="1" eb="3">
      <t>ガッキ</t>
    </rPh>
    <rPh sb="3" eb="4">
      <t>ケイ</t>
    </rPh>
    <phoneticPr fontId="1"/>
  </si>
  <si>
    <t>３学期計</t>
    <rPh sb="1" eb="3">
      <t>ガッキ</t>
    </rPh>
    <rPh sb="3" eb="4">
      <t>ケイ</t>
    </rPh>
    <phoneticPr fontId="1"/>
  </si>
  <si>
    <t>始業式</t>
    <rPh sb="0" eb="2">
      <t>シギョウ</t>
    </rPh>
    <rPh sb="2" eb="3">
      <t>シキ</t>
    </rPh>
    <phoneticPr fontId="1"/>
  </si>
  <si>
    <t>入学式</t>
    <rPh sb="0" eb="3">
      <t>ニュウガクシキ</t>
    </rPh>
    <phoneticPr fontId="1"/>
  </si>
  <si>
    <t>終業式</t>
    <rPh sb="0" eb="3">
      <t>シュウギョウシキ</t>
    </rPh>
    <phoneticPr fontId="1"/>
  </si>
  <si>
    <t>月</t>
    <phoneticPr fontId="1"/>
  </si>
  <si>
    <t>累計</t>
    <rPh sb="0" eb="2">
      <t>ルイケイ</t>
    </rPh>
    <phoneticPr fontId="1"/>
  </si>
  <si>
    <t>１学期計</t>
    <rPh sb="1" eb="3">
      <t>ガッキ</t>
    </rPh>
    <rPh sb="3" eb="4">
      <t>ケイ</t>
    </rPh>
    <phoneticPr fontId="1"/>
  </si>
  <si>
    <t>２学期計</t>
    <rPh sb="1" eb="3">
      <t>ガッキ</t>
    </rPh>
    <rPh sb="3" eb="4">
      <t>ケイ</t>
    </rPh>
    <phoneticPr fontId="1"/>
  </si>
  <si>
    <t>３学期計</t>
    <rPh sb="1" eb="3">
      <t>ガッキ</t>
    </rPh>
    <rPh sb="3" eb="4">
      <t>ケイ</t>
    </rPh>
    <phoneticPr fontId="1"/>
  </si>
  <si>
    <t>年間授業可能時数</t>
    <rPh sb="0" eb="2">
      <t>ネンカン</t>
    </rPh>
    <rPh sb="2" eb="4">
      <t>ジュギョウ</t>
    </rPh>
    <rPh sb="4" eb="6">
      <t>カノウ</t>
    </rPh>
    <rPh sb="6" eb="8">
      <t>ジスウ</t>
    </rPh>
    <phoneticPr fontId="1"/>
  </si>
  <si>
    <t>年間標準時数</t>
    <rPh sb="0" eb="2">
      <t>ネンカン</t>
    </rPh>
    <rPh sb="2" eb="4">
      <t>ヒョウジュン</t>
    </rPh>
    <rPh sb="4" eb="6">
      <t>ジスウ</t>
    </rPh>
    <phoneticPr fontId="1"/>
  </si>
  <si>
    <t>合  計</t>
    <rPh sb="0" eb="1">
      <t>ア</t>
    </rPh>
    <rPh sb="3" eb="4">
      <t>ケイ</t>
    </rPh>
    <phoneticPr fontId="1"/>
  </si>
  <si>
    <t>火</t>
    <rPh sb="0" eb="1">
      <t>カ</t>
    </rPh>
    <phoneticPr fontId="1"/>
  </si>
  <si>
    <t>終業式</t>
    <rPh sb="0" eb="3">
      <t>シュウギョウシキ</t>
    </rPh>
    <phoneticPr fontId="1"/>
  </si>
  <si>
    <t>（2学期）</t>
    <rPh sb="2" eb="4">
      <t>ガッキ</t>
    </rPh>
    <phoneticPr fontId="1"/>
  </si>
  <si>
    <t>（3学期）</t>
  </si>
  <si>
    <t>　</t>
    <phoneticPr fontId="1"/>
  </si>
  <si>
    <t>（１学期）</t>
    <rPh sb="2" eb="4">
      <t>ガッキ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</si>
  <si>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</si>
  <si>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</si>
  <si>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</si>
  <si>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中のみ</t>
    <rPh sb="0" eb="1">
      <t>チュウ</t>
    </rPh>
    <phoneticPr fontId="1"/>
  </si>
  <si>
    <t>モジ時数合計</t>
    <rPh sb="2" eb="4">
      <t>ジスウ</t>
    </rPh>
    <rPh sb="4" eb="6">
      <t>ゴウケイ</t>
    </rPh>
    <phoneticPr fontId="1"/>
  </si>
  <si>
    <t>小１</t>
    <rPh sb="0" eb="1">
      <t>ショウ</t>
    </rPh>
    <phoneticPr fontId="1"/>
  </si>
  <si>
    <t>小2</t>
    <rPh sb="0" eb="1">
      <t>ショウ</t>
    </rPh>
    <phoneticPr fontId="1"/>
  </si>
  <si>
    <t>小３</t>
    <rPh sb="0" eb="1">
      <t>ショウ</t>
    </rPh>
    <phoneticPr fontId="1"/>
  </si>
  <si>
    <t>小４～中3</t>
    <rPh sb="0" eb="1">
      <t>ショウ</t>
    </rPh>
    <rPh sb="3" eb="4">
      <t>ナカ</t>
    </rPh>
    <phoneticPr fontId="1"/>
  </si>
  <si>
    <t>特支入学式</t>
    <rPh sb="0" eb="2">
      <t>トクシ</t>
    </rPh>
    <rPh sb="2" eb="5">
      <t>ニュウガクシキ</t>
    </rPh>
    <phoneticPr fontId="1"/>
  </si>
  <si>
    <t>※この表は、神戸教組HPの神戸教育文化研究所のコーナーからダウンロードできます。　ユーザー名：kobekyouso  　パスワード：2024ktu</t>
    <phoneticPr fontId="1"/>
  </si>
  <si>
    <t>この表についてのお問い合わせは(神戸教組　千葉)まで                             TEL  ２４２－６６２４</t>
    <rPh sb="2" eb="3">
      <t>ヒョウ</t>
    </rPh>
    <rPh sb="9" eb="10">
      <t>ト</t>
    </rPh>
    <rPh sb="11" eb="12">
      <t>ア</t>
    </rPh>
    <rPh sb="16" eb="18">
      <t>コウベ</t>
    </rPh>
    <rPh sb="18" eb="20">
      <t>キョウソ</t>
    </rPh>
    <rPh sb="21" eb="23">
      <t>チバ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</si>
  <si>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</si>
  <si>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</si>
  <si>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  <phoneticPr fontId="1"/>
  </si>
  <si>
    <t>金</t>
    <phoneticPr fontId="1"/>
  </si>
  <si>
    <t>火</t>
    <rPh sb="0" eb="1">
      <t>カ</t>
    </rPh>
    <phoneticPr fontId="1"/>
  </si>
  <si>
    <t>小中特</t>
    <rPh sb="0" eb="2">
      <t>ショウチュウ</t>
    </rPh>
    <rPh sb="2" eb="3">
      <t>トク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</si>
  <si>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</si>
  <si>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</si>
  <si>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木</t>
    <phoneticPr fontId="1"/>
  </si>
  <si>
    <t>火</t>
    <phoneticPr fontId="1"/>
  </si>
  <si>
    <t>卒業式の日程が判明したら入れてください　　↑↑↑</t>
    <rPh sb="0" eb="3">
      <t>ソツギョウシキ</t>
    </rPh>
    <rPh sb="4" eb="6">
      <t>ニッテイ</t>
    </rPh>
    <rPh sb="7" eb="9">
      <t>ハンメイ</t>
    </rPh>
    <rPh sb="12" eb="13">
      <t>イ</t>
    </rPh>
    <phoneticPr fontId="1"/>
  </si>
  <si>
    <t>卒業式（小）</t>
    <rPh sb="0" eb="3">
      <t>ソツギョウシキ</t>
    </rPh>
    <rPh sb="4" eb="5">
      <t>ショウ</t>
    </rPh>
    <phoneticPr fontId="1"/>
  </si>
  <si>
    <r>
      <t>2025年度  授業可能時数　計算表</t>
    </r>
    <r>
      <rPr>
        <b/>
        <sz val="12"/>
        <color theme="1"/>
        <rFont val="ＭＳ ゴシック"/>
        <family val="3"/>
        <charset val="128"/>
      </rPr>
      <t>(小中特支　全学年対応)　</t>
    </r>
    <r>
      <rPr>
        <b/>
        <sz val="11"/>
        <color theme="1"/>
        <rFont val="ＭＳ ゴシック"/>
        <family val="3"/>
        <charset val="128"/>
      </rPr>
      <t>※神戸教組HPからダウンロードしてください</t>
    </r>
    <rPh sb="32" eb="34">
      <t>コウベ</t>
    </rPh>
    <rPh sb="34" eb="36">
      <t>キョウソ</t>
    </rPh>
    <phoneticPr fontId="1"/>
  </si>
  <si>
    <t>校種</t>
    <rPh sb="0" eb="2">
      <t>コウシュ</t>
    </rPh>
    <phoneticPr fontId="1"/>
  </si>
  <si>
    <t>分</t>
    <rPh sb="0" eb="1">
      <t>フン</t>
    </rPh>
    <phoneticPr fontId="1"/>
  </si>
  <si>
    <t>朝モジュール</t>
    <rPh sb="0" eb="1">
      <t>アサ</t>
    </rPh>
    <phoneticPr fontId="1"/>
  </si>
  <si>
    <t>昼モジュール</t>
    <rPh sb="0" eb="1">
      <t>ヒル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</si>
  <si>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</si>
  <si>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</si>
  <si>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時数合計</t>
    <rPh sb="0" eb="2">
      <t>ジスウ</t>
    </rPh>
    <rPh sb="2" eb="4">
      <t>ゴウケイ</t>
    </rPh>
    <phoneticPr fontId="1"/>
  </si>
  <si>
    <t>※A3サイズで作成していますので、対応するプリン
　ターを使って印刷してください。</t>
    <rPh sb="7" eb="9">
      <t>サクセイ</t>
    </rPh>
    <rPh sb="17" eb="19">
      <t>タイオウ</t>
    </rPh>
    <rPh sb="29" eb="30">
      <t>ツカ</t>
    </rPh>
    <rPh sb="32" eb="34">
      <t>インサツ</t>
    </rPh>
    <phoneticPr fontId="1"/>
  </si>
  <si>
    <r>
      <t>　　　　　　　 　</t>
    </r>
    <r>
      <rPr>
        <b/>
        <sz val="10"/>
        <color theme="1"/>
        <rFont val="游ゴシック"/>
        <family val="3"/>
        <charset val="128"/>
        <scheme val="minor"/>
      </rPr>
      <t>&lt;この表の使い方&gt;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・色付き部分に</t>
    </r>
    <r>
      <rPr>
        <b/>
        <u val="double"/>
        <sz val="10"/>
        <color theme="1"/>
        <rFont val="游ゴシック"/>
        <family val="3"/>
        <charset val="128"/>
        <scheme val="minor"/>
      </rPr>
      <t xml:space="preserve">授業がある時間は1、ない時間は空欄
</t>
    </r>
    <r>
      <rPr>
        <b/>
        <sz val="10"/>
        <color theme="1"/>
        <rFont val="游ゴシック"/>
        <family val="3"/>
        <charset val="128"/>
        <scheme val="minor"/>
      </rPr>
      <t xml:space="preserve">　になるように、モジュールや6時間目などを各校の
　実情に合わせて打ちかえてください。
・合計欄と年間授業可能時数(赤字)は計算式が入って
　いるのでご注意ください。
・校種が中学校なら50分/1単位、小学校学校なら45
   分/1単位で計算します。モジュールの時間も各学
   校の実情に合わせて変えてください。
</t>
    </r>
    <r>
      <rPr>
        <sz val="10"/>
        <color theme="1"/>
        <rFont val="游ゴシック"/>
        <family val="3"/>
        <charset val="128"/>
        <scheme val="minor"/>
      </rPr>
      <t xml:space="preserve">
　</t>
    </r>
    <rPh sb="129" eb="131">
      <t>コウシュ</t>
    </rPh>
    <rPh sb="132" eb="135">
      <t>チュウガッコウ</t>
    </rPh>
    <rPh sb="139" eb="140">
      <t>フン</t>
    </rPh>
    <rPh sb="142" eb="144">
      <t>タンイ</t>
    </rPh>
    <rPh sb="145" eb="148">
      <t>ショウガッコウ</t>
    </rPh>
    <rPh sb="158" eb="159">
      <t>フン</t>
    </rPh>
    <rPh sb="161" eb="163">
      <t>タンイ</t>
    </rPh>
    <rPh sb="164" eb="166">
      <t>ケイサン</t>
    </rPh>
    <rPh sb="176" eb="178">
      <t>ジカン</t>
    </rPh>
    <rPh sb="187" eb="189">
      <t>ジツジョウ</t>
    </rPh>
    <rPh sb="190" eb="191">
      <t>ア</t>
    </rPh>
    <rPh sb="194" eb="195">
      <t>カ</t>
    </rPh>
    <phoneticPr fontId="1"/>
  </si>
  <si>
    <t>特別支援学校（小）</t>
    <rPh sb="0" eb="2">
      <t>トクベツ</t>
    </rPh>
    <rPh sb="2" eb="4">
      <t>シエン</t>
    </rPh>
    <rPh sb="4" eb="6">
      <t>ガッコウ</t>
    </rPh>
    <rPh sb="7" eb="8">
      <t>ショウ</t>
    </rPh>
    <phoneticPr fontId="1"/>
  </si>
  <si>
    <t>特別支援学校（中・高）</t>
    <rPh sb="0" eb="2">
      <t>トクベツ</t>
    </rPh>
    <rPh sb="2" eb="4">
      <t>シエン</t>
    </rPh>
    <rPh sb="4" eb="6">
      <t>ガッコウ</t>
    </rPh>
    <rPh sb="7" eb="8">
      <t>チュウ</t>
    </rPh>
    <rPh sb="9" eb="1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</si>
</sst>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 val="double"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176" fontId="0" fillId="4" borderId="4" xfId="0" applyNumberForma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2" fontId="0" fillId="0" borderId="0" xfId="0" applyNumberFormat="1" applyAlignment="1">
      <alignment horizontal="center" vertical="center" shrinkToFit="1"/>
    </xf>
    <xf numFmtId="12" fontId="2" fillId="0" borderId="4" xfId="0" applyNumberFormat="1" applyFont="1" applyBorder="1" applyAlignment="1">
      <alignment horizontal="center" vertical="center" wrapText="1" shrinkToFit="1"/>
    </xf>
    <xf numFmtId="12" fontId="0" fillId="0" borderId="0" xfId="0" applyNumberFormat="1" applyAlignment="1">
      <alignment horizontal="center" vertical="center" wrapText="1"/>
    </xf>
    <xf numFmtId="12" fontId="3" fillId="0" borderId="4" xfId="0" applyNumberFormat="1" applyFont="1" applyBorder="1" applyAlignment="1">
      <alignment horizontal="center" vertical="center" wrapText="1" shrinkToFit="1"/>
    </xf>
    <xf numFmtId="12" fontId="0" fillId="0" borderId="0" xfId="0" applyNumberFormat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0" xfId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vertical="top" wrapText="1" shrinkToFit="1"/>
    </xf>
    <xf numFmtId="0" fontId="13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3" fontId="22" fillId="0" borderId="0" xfId="0" applyNumberFormat="1" applyFont="1" applyAlignment="1">
      <alignment horizontal="center" vertical="center" shrinkToFit="1"/>
    </xf>
    <xf numFmtId="13" fontId="0" fillId="0" borderId="8" xfId="0" applyNumberFormat="1" applyBorder="1" applyAlignment="1">
      <alignment horizontal="center" vertical="center" shrinkToFit="1"/>
    </xf>
    <xf numFmtId="13" fontId="0" fillId="0" borderId="1" xfId="0" applyNumberFormat="1" applyBorder="1" applyAlignment="1">
      <alignment horizontal="center" vertical="center" shrinkToFit="1"/>
    </xf>
    <xf numFmtId="13" fontId="0" fillId="0" borderId="23" xfId="0" applyNumberFormat="1" applyBorder="1" applyAlignment="1">
      <alignment horizontal="center" vertical="center" shrinkToFit="1"/>
    </xf>
    <xf numFmtId="13" fontId="0" fillId="0" borderId="2" xfId="0" applyNumberFormat="1" applyBorder="1" applyAlignment="1">
      <alignment horizontal="center" vertical="center" shrinkToFit="1"/>
    </xf>
    <xf numFmtId="13" fontId="0" fillId="0" borderId="20" xfId="0" applyNumberFormat="1" applyBorder="1" applyAlignment="1">
      <alignment horizontal="center" vertical="center" shrinkToFit="1"/>
    </xf>
    <xf numFmtId="13" fontId="0" fillId="0" borderId="26" xfId="0" applyNumberFormat="1" applyBorder="1" applyAlignment="1">
      <alignment horizontal="center" vertical="center" shrinkToFit="1"/>
    </xf>
    <xf numFmtId="13" fontId="0" fillId="0" borderId="4" xfId="0" applyNumberFormat="1" applyBorder="1" applyAlignment="1">
      <alignment horizontal="center" vertical="center" shrinkToFit="1"/>
    </xf>
    <xf numFmtId="13" fontId="0" fillId="0" borderId="32" xfId="0" applyNumberFormat="1" applyBorder="1" applyAlignment="1">
      <alignment horizontal="center" vertical="center" shrinkToFit="1"/>
    </xf>
    <xf numFmtId="13" fontId="0" fillId="4" borderId="32" xfId="0" applyNumberFormat="1" applyFill="1" applyBorder="1" applyAlignment="1">
      <alignment horizontal="center" vertical="center" shrinkToFit="1"/>
    </xf>
    <xf numFmtId="13" fontId="0" fillId="0" borderId="29" xfId="0" applyNumberFormat="1" applyBorder="1" applyAlignment="1">
      <alignment horizontal="center" vertical="center" shrinkToFit="1"/>
    </xf>
    <xf numFmtId="13" fontId="9" fillId="0" borderId="4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8" xfId="0" applyFont="1" applyBorder="1" applyAlignment="1">
      <alignment vertical="top" wrapText="1" shrinkToFit="1"/>
    </xf>
    <xf numFmtId="0" fontId="15" fillId="0" borderId="0" xfId="0" applyFont="1" applyAlignment="1">
      <alignment vertical="top" wrapText="1" shrinkToFit="1"/>
    </xf>
    <xf numFmtId="0" fontId="1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2" fontId="11" fillId="0" borderId="41" xfId="0" applyNumberFormat="1" applyFont="1" applyBorder="1" applyAlignment="1">
      <alignment horizontal="center" vertical="center"/>
    </xf>
    <xf numFmtId="12" fontId="11" fillId="0" borderId="42" xfId="0" applyNumberFormat="1" applyFont="1" applyBorder="1" applyAlignment="1">
      <alignment horizontal="center" vertical="center"/>
    </xf>
    <xf numFmtId="12" fontId="11" fillId="0" borderId="14" xfId="0" applyNumberFormat="1" applyFont="1" applyBorder="1" applyAlignment="1">
      <alignment horizontal="center" vertical="center"/>
    </xf>
    <xf numFmtId="12" fontId="11" fillId="0" borderId="15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2" fontId="14" fillId="0" borderId="44" xfId="0" applyNumberFormat="1" applyFont="1" applyBorder="1" applyAlignment="1">
      <alignment horizontal="center" vertical="center"/>
    </xf>
    <xf numFmtId="12" fontId="14" fillId="0" borderId="36" xfId="0" applyNumberFormat="1" applyFont="1" applyBorder="1" applyAlignment="1">
      <alignment horizontal="center" vertical="center"/>
    </xf>
    <xf numFmtId="12" fontId="14" fillId="0" borderId="45" xfId="0" applyNumberFormat="1" applyFont="1" applyBorder="1" applyAlignment="1">
      <alignment horizontal="center" vertical="center"/>
    </xf>
    <xf numFmtId="12" fontId="14" fillId="0" borderId="46" xfId="0" applyNumberFormat="1" applyFont="1" applyBorder="1" applyAlignment="1">
      <alignment horizontal="center" vertical="center"/>
    </xf>
    <xf numFmtId="12" fontId="14" fillId="0" borderId="39" xfId="0" applyNumberFormat="1" applyFont="1" applyBorder="1" applyAlignment="1">
      <alignment horizontal="center" vertical="center"/>
    </xf>
    <xf numFmtId="12" fontId="14" fillId="0" borderId="47" xfId="0" applyNumberFormat="1" applyFont="1" applyBorder="1" applyAlignment="1">
      <alignment horizontal="center" vertical="center"/>
    </xf>
    <xf numFmtId="12" fontId="14" fillId="0" borderId="48" xfId="0" applyNumberFormat="1" applyFont="1" applyBorder="1" applyAlignment="1">
      <alignment horizontal="center" vertical="center"/>
    </xf>
    <xf numFmtId="12" fontId="14" fillId="0" borderId="42" xfId="0" applyNumberFormat="1" applyFont="1" applyBorder="1" applyAlignment="1">
      <alignment horizontal="center" vertical="center"/>
    </xf>
    <xf numFmtId="12" fontId="14" fillId="0" borderId="49" xfId="0" applyNumberFormat="1" applyFont="1" applyBorder="1" applyAlignment="1">
      <alignment horizontal="center" vertical="center"/>
    </xf>
    <xf numFmtId="12" fontId="14" fillId="0" borderId="50" xfId="0" applyNumberFormat="1" applyFont="1" applyBorder="1" applyAlignment="1">
      <alignment horizontal="center" vertical="center"/>
    </xf>
    <xf numFmtId="12" fontId="14" fillId="0" borderId="15" xfId="0" applyNumberFormat="1" applyFont="1" applyBorder="1" applyAlignment="1">
      <alignment horizontal="center" vertical="center"/>
    </xf>
    <xf numFmtId="12" fontId="14" fillId="0" borderId="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2" fontId="14" fillId="0" borderId="14" xfId="0" applyNumberFormat="1" applyFont="1" applyBorder="1" applyAlignment="1">
      <alignment horizontal="center" vertical="center"/>
    </xf>
    <xf numFmtId="12" fontId="14" fillId="0" borderId="16" xfId="0" applyNumberFormat="1" applyFont="1" applyBorder="1" applyAlignment="1">
      <alignment horizontal="center" vertical="center"/>
    </xf>
    <xf numFmtId="12" fontId="14" fillId="0" borderId="35" xfId="0" applyNumberFormat="1" applyFont="1" applyBorder="1" applyAlignment="1">
      <alignment horizontal="center" vertical="center"/>
    </xf>
    <xf numFmtId="12" fontId="14" fillId="0" borderId="37" xfId="0" applyNumberFormat="1" applyFont="1" applyBorder="1" applyAlignment="1">
      <alignment horizontal="center" vertical="center"/>
    </xf>
    <xf numFmtId="12" fontId="14" fillId="0" borderId="38" xfId="0" applyNumberFormat="1" applyFont="1" applyBorder="1" applyAlignment="1">
      <alignment horizontal="center" vertical="center"/>
    </xf>
    <xf numFmtId="12" fontId="14" fillId="0" borderId="40" xfId="0" applyNumberFormat="1" applyFont="1" applyBorder="1" applyAlignment="1">
      <alignment horizontal="center" vertical="center"/>
    </xf>
    <xf numFmtId="12" fontId="14" fillId="0" borderId="41" xfId="0" applyNumberFormat="1" applyFont="1" applyBorder="1" applyAlignment="1">
      <alignment horizontal="center" vertical="center"/>
    </xf>
    <xf numFmtId="12" fontId="14" fillId="0" borderId="43" xfId="0" applyNumberFormat="1" applyFont="1" applyBorder="1" applyAlignment="1">
      <alignment horizontal="center" vertical="center"/>
    </xf>
    <xf numFmtId="12" fontId="11" fillId="0" borderId="52" xfId="0" applyNumberFormat="1" applyFont="1" applyBorder="1" applyAlignment="1">
      <alignment horizontal="center" vertical="center"/>
    </xf>
    <xf numFmtId="12" fontId="11" fillId="0" borderId="51" xfId="0" applyNumberFormat="1" applyFont="1" applyBorder="1" applyAlignment="1">
      <alignment horizontal="center" vertical="center"/>
    </xf>
    <xf numFmtId="12" fontId="11" fillId="0" borderId="38" xfId="0" applyNumberFormat="1" applyFont="1" applyBorder="1" applyAlignment="1">
      <alignment horizontal="center" vertical="center"/>
    </xf>
    <xf numFmtId="12" fontId="11" fillId="0" borderId="3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right" vertical="top" shrinkToFit="1"/>
    </xf>
    <xf numFmtId="0" fontId="4" fillId="0" borderId="0" xfId="0" applyFont="1" applyAlignment="1">
      <alignment horizontal="right" vertical="top" shrinkToFit="1"/>
    </xf>
    <xf numFmtId="0" fontId="12" fillId="0" borderId="0" xfId="0" applyFont="1" applyAlignment="1">
      <alignment horizontal="left" vertical="top" wrapText="1" shrinkToFit="1"/>
    </xf>
    <xf numFmtId="0" fontId="20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 wrapText="1" shrinkToFit="1"/>
    </xf>
    <xf numFmtId="0" fontId="17" fillId="2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93213</xdr:colOff>
      <xdr:row>69</xdr:row>
      <xdr:rowOff>114982</xdr:rowOff>
    </xdr:from>
    <xdr:to>
      <xdr:col>47</xdr:col>
      <xdr:colOff>82551</xdr:colOff>
      <xdr:row>80</xdr:row>
      <xdr:rowOff>88899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486968-5AE8-FC90-14BE-3D2119E7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4163" y="11189382"/>
          <a:ext cx="3323088" cy="16503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B3EA-F609-46A7-A685-677AF9490B41}">
  <sheetPr>
    <pageSetUpPr fitToPage="1"/>
  </sheetPr>
  <dimension ref="A1:BE208"/>
  <sheetViews>
    <sheetView tabSelected="1" zoomScale="150" zoomScaleNormal="150" workbookViewId="0">
      <pane ySplit="4" topLeftCell="A5" activePane="bottomLeft" state="frozen"/>
      <selection pane="bottomLeft" activeCell="N8" sqref="N8"/>
    </sheetView>
  </sheetViews>
  <sheetFormatPr defaultColWidth="2.375" defaultRowHeight="18.75" x14ac:dyDescent="0.4"/>
  <cols>
    <col min="1" max="1" width="2.125" style="36" customWidth="1"/>
    <col min="2" max="2" width="2.375" style="36"/>
    <col min="3" max="3" width="2" style="36" customWidth="1"/>
    <col min="4" max="11" width="1.875" style="1" customWidth="1"/>
    <col min="12" max="12" width="3.25" style="46" customWidth="1"/>
    <col min="13" max="13" width="1.875" style="37" customWidth="1"/>
    <col min="14" max="14" width="6.75" style="48" customWidth="1"/>
    <col min="15" max="15" width="6.5" style="1" customWidth="1"/>
    <col min="16" max="16" width="1.25" style="1" customWidth="1"/>
    <col min="17" max="17" width="2.125" style="36" customWidth="1"/>
    <col min="18" max="18" width="2.25" style="36" customWidth="1"/>
    <col min="19" max="19" width="2" style="36" customWidth="1"/>
    <col min="20" max="20" width="2" style="1" customWidth="1"/>
    <col min="21" max="26" width="2.125" style="1" customWidth="1"/>
    <col min="27" max="27" width="2.25" style="1" customWidth="1"/>
    <col min="28" max="28" width="3.5" style="48" customWidth="1"/>
    <col min="29" max="29" width="1.875" style="1" customWidth="1"/>
    <col min="30" max="30" width="6.625" style="48" customWidth="1"/>
    <col min="31" max="31" width="6.5" style="1" customWidth="1"/>
    <col min="32" max="32" width="1.5" style="1" customWidth="1"/>
    <col min="33" max="33" width="1.875" style="36" customWidth="1"/>
    <col min="34" max="34" width="2.125" style="36" customWidth="1"/>
    <col min="35" max="35" width="1.875" style="36" customWidth="1"/>
    <col min="36" max="43" width="2.25" style="1" customWidth="1"/>
    <col min="44" max="44" width="3.25" style="48" customWidth="1"/>
    <col min="45" max="45" width="1.875" style="1" customWidth="1"/>
    <col min="46" max="46" width="6.625" style="48" customWidth="1"/>
    <col min="47" max="47" width="6.375" style="1" customWidth="1"/>
    <col min="48" max="48" width="2.375" style="1"/>
    <col min="49" max="49" width="2.375" style="1" hidden="1" customWidth="1"/>
    <col min="50" max="50" width="2.25" style="1" hidden="1" customWidth="1"/>
    <col min="51" max="51" width="2.625" style="1" hidden="1" customWidth="1"/>
    <col min="52" max="53" width="3.5" style="1" hidden="1" customWidth="1"/>
    <col min="54" max="56" width="2.375" style="1"/>
    <col min="57" max="57" width="2.5" style="1" customWidth="1"/>
    <col min="58" max="16384" width="2.375" style="1"/>
  </cols>
  <sheetData>
    <row r="1" spans="1:57" ht="19.5" customHeight="1" x14ac:dyDescent="0.4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</row>
    <row r="2" spans="1:57" ht="19.5" customHeight="1" x14ac:dyDescent="0.4">
      <c r="A2" s="76"/>
      <c r="B2" s="106" t="s">
        <v>62</v>
      </c>
      <c r="C2" s="106"/>
      <c r="D2" s="106"/>
      <c r="E2" s="106"/>
      <c r="F2" s="156" t="s">
        <v>67</v>
      </c>
      <c r="G2" s="156"/>
      <c r="H2" s="156"/>
      <c r="I2" s="156"/>
      <c r="J2" s="156"/>
      <c r="K2" s="156"/>
      <c r="L2" s="156"/>
      <c r="M2" s="76"/>
      <c r="N2" s="76"/>
      <c r="O2" s="76"/>
      <c r="P2" s="76"/>
      <c r="Q2" s="101" t="s">
        <v>64</v>
      </c>
      <c r="R2" s="102"/>
      <c r="S2" s="102"/>
      <c r="T2" s="102"/>
      <c r="U2" s="102"/>
      <c r="V2" s="102"/>
      <c r="W2" s="102"/>
      <c r="X2" s="103"/>
      <c r="Y2" s="100"/>
      <c r="Z2" s="100"/>
      <c r="AA2" s="100"/>
      <c r="AB2" s="77" t="s">
        <v>63</v>
      </c>
      <c r="AC2" s="76"/>
      <c r="AD2" s="76"/>
      <c r="AE2" s="76"/>
      <c r="AF2" s="76"/>
      <c r="AG2" s="101" t="s">
        <v>65</v>
      </c>
      <c r="AH2" s="102"/>
      <c r="AI2" s="102"/>
      <c r="AJ2" s="102"/>
      <c r="AK2" s="102"/>
      <c r="AL2" s="102"/>
      <c r="AM2" s="102"/>
      <c r="AN2" s="103"/>
      <c r="AO2" s="100"/>
      <c r="AP2" s="100"/>
      <c r="AQ2" s="100"/>
      <c r="AR2" s="77" t="s">
        <v>63</v>
      </c>
      <c r="AS2" s="76"/>
      <c r="AT2" s="76"/>
      <c r="AU2" s="76"/>
      <c r="AX2" s="1" t="s">
        <v>66</v>
      </c>
      <c r="AY2" s="1">
        <v>45</v>
      </c>
      <c r="AZ2" s="1">
        <f>Y2</f>
        <v>0</v>
      </c>
      <c r="BA2" s="1">
        <f>AO2</f>
        <v>0</v>
      </c>
    </row>
    <row r="3" spans="1:57" ht="14.25" customHeight="1" thickBot="1" x14ac:dyDescent="0.45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65"/>
      <c r="Q3" s="143" t="s">
        <v>33</v>
      </c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65"/>
      <c r="AG3" s="143" t="s">
        <v>34</v>
      </c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X3" s="1" t="s">
        <v>67</v>
      </c>
      <c r="AY3" s="1">
        <v>50</v>
      </c>
      <c r="AZ3" s="1">
        <f>Y2</f>
        <v>0</v>
      </c>
      <c r="BA3" s="1">
        <f>AO2</f>
        <v>0</v>
      </c>
    </row>
    <row r="4" spans="1:57" ht="38.25" customHeight="1" thickBot="1" x14ac:dyDescent="0.45">
      <c r="A4" s="2" t="s">
        <v>1</v>
      </c>
      <c r="B4" s="3" t="s">
        <v>2</v>
      </c>
      <c r="C4" s="3" t="s">
        <v>3</v>
      </c>
      <c r="D4" s="4" t="s">
        <v>14</v>
      </c>
      <c r="E4" s="5">
        <v>1</v>
      </c>
      <c r="F4" s="5">
        <v>2</v>
      </c>
      <c r="G4" s="5">
        <v>3</v>
      </c>
      <c r="H4" s="5">
        <v>4</v>
      </c>
      <c r="I4" s="6" t="s">
        <v>15</v>
      </c>
      <c r="J4" s="5">
        <v>5</v>
      </c>
      <c r="K4" s="5">
        <v>6</v>
      </c>
      <c r="L4" s="45" t="s">
        <v>41</v>
      </c>
      <c r="M4" s="90" t="s">
        <v>68</v>
      </c>
      <c r="N4" s="49" t="s">
        <v>13</v>
      </c>
      <c r="O4" s="7" t="s">
        <v>16</v>
      </c>
      <c r="Q4" s="2" t="s">
        <v>1</v>
      </c>
      <c r="R4" s="3" t="s">
        <v>2</v>
      </c>
      <c r="S4" s="3" t="s">
        <v>3</v>
      </c>
      <c r="T4" s="4" t="s">
        <v>14</v>
      </c>
      <c r="U4" s="5">
        <v>1</v>
      </c>
      <c r="V4" s="5">
        <v>2</v>
      </c>
      <c r="W4" s="5">
        <v>3</v>
      </c>
      <c r="X4" s="5">
        <v>4</v>
      </c>
      <c r="Y4" s="6" t="s">
        <v>15</v>
      </c>
      <c r="Z4" s="5">
        <v>5</v>
      </c>
      <c r="AA4" s="5">
        <v>6</v>
      </c>
      <c r="AB4" s="47" t="s">
        <v>41</v>
      </c>
      <c r="AC4" s="90" t="s">
        <v>68</v>
      </c>
      <c r="AD4" s="49" t="s">
        <v>13</v>
      </c>
      <c r="AE4" s="8" t="s">
        <v>16</v>
      </c>
      <c r="AG4" s="2" t="s">
        <v>1</v>
      </c>
      <c r="AH4" s="3" t="s">
        <v>2</v>
      </c>
      <c r="AI4" s="3" t="s">
        <v>3</v>
      </c>
      <c r="AJ4" s="4" t="s">
        <v>14</v>
      </c>
      <c r="AK4" s="5">
        <v>1</v>
      </c>
      <c r="AL4" s="5">
        <v>2</v>
      </c>
      <c r="AM4" s="5">
        <v>3</v>
      </c>
      <c r="AN4" s="5">
        <v>4</v>
      </c>
      <c r="AO4" s="6" t="s">
        <v>15</v>
      </c>
      <c r="AP4" s="5">
        <v>5</v>
      </c>
      <c r="AQ4" s="5">
        <v>6</v>
      </c>
      <c r="AR4" s="47" t="s">
        <v>41</v>
      </c>
      <c r="AS4" s="90" t="s">
        <v>68</v>
      </c>
      <c r="AT4" s="49" t="s">
        <v>13</v>
      </c>
      <c r="AU4" s="9" t="s">
        <v>16</v>
      </c>
      <c r="AX4" s="1" t="s">
        <v>71</v>
      </c>
      <c r="AY4" s="1">
        <v>45</v>
      </c>
      <c r="AZ4" s="1">
        <f>Y2</f>
        <v>0</v>
      </c>
      <c r="BA4" s="1">
        <f>AO2</f>
        <v>0</v>
      </c>
    </row>
    <row r="5" spans="1:57" s="18" customFormat="1" ht="12" customHeight="1" x14ac:dyDescent="0.4">
      <c r="A5" s="19">
        <v>4</v>
      </c>
      <c r="B5" s="20">
        <v>8</v>
      </c>
      <c r="C5" s="20" t="s">
        <v>10</v>
      </c>
      <c r="D5" s="21"/>
      <c r="E5" s="22">
        <v>1</v>
      </c>
      <c r="F5" s="22">
        <v>1</v>
      </c>
      <c r="G5" s="22">
        <v>1</v>
      </c>
      <c r="H5" s="22">
        <v>1</v>
      </c>
      <c r="I5" s="21"/>
      <c r="J5" s="22"/>
      <c r="K5" s="22"/>
      <c r="L5" s="79">
        <f>(D5*$Y$2+I5*$AO$2)/VLOOKUP($F$2,$AX$2:$AY$5,2,FALSE)</f>
        <v>0</v>
      </c>
      <c r="M5" s="91">
        <f t="shared" ref="M5:M68" si="0">E5+F5+G5+H5+J5+K5</f>
        <v>4</v>
      </c>
      <c r="N5" s="79">
        <f>L5+M5</f>
        <v>4</v>
      </c>
      <c r="O5" s="50" t="s">
        <v>20</v>
      </c>
      <c r="Q5" s="19">
        <v>8</v>
      </c>
      <c r="R5" s="20">
        <v>27</v>
      </c>
      <c r="S5" s="20" t="s">
        <v>37</v>
      </c>
      <c r="T5" s="21"/>
      <c r="U5" s="22">
        <v>1</v>
      </c>
      <c r="V5" s="22">
        <v>1</v>
      </c>
      <c r="W5" s="22">
        <v>1</v>
      </c>
      <c r="X5" s="22">
        <v>1</v>
      </c>
      <c r="Y5" s="21"/>
      <c r="Z5" s="22"/>
      <c r="AA5" s="22"/>
      <c r="AB5" s="79">
        <f>(T5*$Y$2+Y5*$AO$2)/VLOOKUP($F$2,$AX$2:$AY$5,2,FALSE)</f>
        <v>0</v>
      </c>
      <c r="AC5" s="95">
        <f>U5+V5+W5+X5+Z5+AA5</f>
        <v>4</v>
      </c>
      <c r="AD5" s="83">
        <f>AB5+AC5</f>
        <v>4</v>
      </c>
      <c r="AE5" s="66" t="s">
        <v>40</v>
      </c>
      <c r="AG5" s="19">
        <v>1</v>
      </c>
      <c r="AH5" s="20">
        <v>7</v>
      </c>
      <c r="AI5" s="20" t="s">
        <v>12</v>
      </c>
      <c r="AJ5" s="21"/>
      <c r="AK5" s="22">
        <v>1</v>
      </c>
      <c r="AL5" s="22">
        <v>1</v>
      </c>
      <c r="AM5" s="22">
        <v>1</v>
      </c>
      <c r="AN5" s="22">
        <v>1</v>
      </c>
      <c r="AO5" s="21"/>
      <c r="AP5" s="22"/>
      <c r="AQ5" s="22"/>
      <c r="AR5" s="79">
        <f>(AJ5*$Y$2+AO5*$AO$2)/VLOOKUP($F$2,$AX$2:$AY$5,2,FALSE)</f>
        <v>0</v>
      </c>
      <c r="AS5" s="95">
        <f>AK5+AL5+AM5+AN5+AP5+AQ5</f>
        <v>4</v>
      </c>
      <c r="AT5" s="83">
        <f>AR5+AS5</f>
        <v>4</v>
      </c>
      <c r="AU5" s="10" t="s">
        <v>20</v>
      </c>
      <c r="AX5" s="1" t="s">
        <v>72</v>
      </c>
      <c r="AY5" s="1">
        <v>50</v>
      </c>
      <c r="AZ5" s="1">
        <f>Y3</f>
        <v>0</v>
      </c>
      <c r="BA5" s="1">
        <f>AO3</f>
        <v>0</v>
      </c>
    </row>
    <row r="6" spans="1:57" s="18" customFormat="1" ht="12" customHeight="1" x14ac:dyDescent="0.4">
      <c r="A6" s="14"/>
      <c r="B6" s="52">
        <v>9</v>
      </c>
      <c r="C6" s="15" t="s">
        <v>12</v>
      </c>
      <c r="D6" s="16"/>
      <c r="E6" s="17"/>
      <c r="F6" s="17"/>
      <c r="G6" s="17"/>
      <c r="H6" s="17"/>
      <c r="I6" s="16"/>
      <c r="J6" s="17"/>
      <c r="K6" s="17"/>
      <c r="L6" s="80">
        <f t="shared" ref="L6:L69" si="1">(D6*$Y$2+I6*$AO$2)/VLOOKUP($F$2,$AX$2:$AY$5,2,FALSE)</f>
        <v>0</v>
      </c>
      <c r="M6" s="92">
        <f t="shared" si="0"/>
        <v>0</v>
      </c>
      <c r="N6" s="80">
        <f t="shared" ref="N6:N69" si="2">L6+M6</f>
        <v>0</v>
      </c>
      <c r="O6" s="23" t="s">
        <v>21</v>
      </c>
      <c r="Q6" s="14"/>
      <c r="R6" s="15">
        <v>28</v>
      </c>
      <c r="S6" s="15" t="s">
        <v>38</v>
      </c>
      <c r="T6" s="16"/>
      <c r="U6" s="17">
        <v>1</v>
      </c>
      <c r="V6" s="17">
        <v>1</v>
      </c>
      <c r="W6" s="17">
        <v>1</v>
      </c>
      <c r="X6" s="17">
        <v>1</v>
      </c>
      <c r="Y6" s="16"/>
      <c r="Z6" s="17"/>
      <c r="AA6" s="17"/>
      <c r="AB6" s="80">
        <f t="shared" ref="AB6:AB69" si="3">(T6*$Y$2+Y6*$AO$2)/VLOOKUP($F$2,$AX$2:$AY$5,2,FALSE)</f>
        <v>0</v>
      </c>
      <c r="AC6" s="92">
        <f t="shared" ref="AC6:AC70" si="4">U6+V6+W6+X6+Z6+AA6</f>
        <v>4</v>
      </c>
      <c r="AD6" s="80">
        <f t="shared" ref="AD6:AD69" si="5">AB6+AC6</f>
        <v>4</v>
      </c>
      <c r="AE6" s="67" t="s">
        <v>40</v>
      </c>
      <c r="AG6" s="14"/>
      <c r="AH6" s="15">
        <v>8</v>
      </c>
      <c r="AI6" s="15" t="s">
        <v>57</v>
      </c>
      <c r="AJ6" s="16"/>
      <c r="AK6" s="17">
        <v>1</v>
      </c>
      <c r="AL6" s="17">
        <v>1</v>
      </c>
      <c r="AM6" s="17">
        <v>1</v>
      </c>
      <c r="AN6" s="17">
        <v>1</v>
      </c>
      <c r="AO6" s="16"/>
      <c r="AP6" s="17">
        <v>1</v>
      </c>
      <c r="AQ6" s="17"/>
      <c r="AR6" s="80">
        <f t="shared" ref="AR6:AR57" si="6">(AJ6*$Y$2+AO6*$AO$2)/VLOOKUP($F$2,$AX$2:$AY$5,2,FALSE)</f>
        <v>0</v>
      </c>
      <c r="AS6" s="92">
        <f t="shared" ref="AS6:AS57" si="7">AK6+AL6+AM6+AN6+AP6+AQ6</f>
        <v>5</v>
      </c>
      <c r="AT6" s="80">
        <f t="shared" ref="AT6:AT55" si="8">AR6+AS6</f>
        <v>5</v>
      </c>
      <c r="AU6" s="11"/>
    </row>
    <row r="7" spans="1:57" s="18" customFormat="1" ht="12" customHeight="1" thickBot="1" x14ac:dyDescent="0.45">
      <c r="A7" s="14"/>
      <c r="B7" s="15">
        <v>10</v>
      </c>
      <c r="C7" s="15" t="s">
        <v>4</v>
      </c>
      <c r="D7" s="16"/>
      <c r="E7" s="17">
        <v>1</v>
      </c>
      <c r="F7" s="17">
        <v>1</v>
      </c>
      <c r="G7" s="17">
        <v>1</v>
      </c>
      <c r="H7" s="17">
        <v>1</v>
      </c>
      <c r="I7" s="16"/>
      <c r="J7" s="17"/>
      <c r="K7" s="17"/>
      <c r="L7" s="80">
        <f t="shared" si="1"/>
        <v>0</v>
      </c>
      <c r="M7" s="92">
        <f t="shared" si="0"/>
        <v>4</v>
      </c>
      <c r="N7" s="80">
        <f t="shared" si="2"/>
        <v>4</v>
      </c>
      <c r="O7" s="11" t="s">
        <v>46</v>
      </c>
      <c r="Q7" s="51"/>
      <c r="R7" s="52">
        <v>29</v>
      </c>
      <c r="S7" s="52" t="s">
        <v>39</v>
      </c>
      <c r="T7" s="53"/>
      <c r="U7" s="54">
        <v>1</v>
      </c>
      <c r="V7" s="54">
        <v>1</v>
      </c>
      <c r="W7" s="54">
        <v>1</v>
      </c>
      <c r="X7" s="54">
        <v>1</v>
      </c>
      <c r="Y7" s="53"/>
      <c r="Z7" s="54"/>
      <c r="AA7" s="54"/>
      <c r="AB7" s="86">
        <f t="shared" si="3"/>
        <v>0</v>
      </c>
      <c r="AC7" s="97">
        <f t="shared" si="4"/>
        <v>4</v>
      </c>
      <c r="AD7" s="86">
        <f t="shared" si="5"/>
        <v>4</v>
      </c>
      <c r="AE7" s="71" t="s">
        <v>54</v>
      </c>
      <c r="AG7" s="14"/>
      <c r="AH7" s="39">
        <v>9</v>
      </c>
      <c r="AI7" s="15" t="s">
        <v>52</v>
      </c>
      <c r="AJ7" s="16"/>
      <c r="AK7" s="17">
        <v>1</v>
      </c>
      <c r="AL7" s="17">
        <v>1</v>
      </c>
      <c r="AM7" s="17">
        <v>1</v>
      </c>
      <c r="AN7" s="17">
        <v>1</v>
      </c>
      <c r="AO7" s="16"/>
      <c r="AP7" s="17">
        <v>1</v>
      </c>
      <c r="AQ7" s="17"/>
      <c r="AR7" s="80">
        <f t="shared" si="6"/>
        <v>0</v>
      </c>
      <c r="AS7" s="92">
        <f t="shared" si="7"/>
        <v>5</v>
      </c>
      <c r="AT7" s="80">
        <f t="shared" si="8"/>
        <v>5</v>
      </c>
      <c r="AU7" s="11"/>
      <c r="BE7" s="78"/>
    </row>
    <row r="8" spans="1:57" s="18" customFormat="1" ht="12" customHeight="1" x14ac:dyDescent="0.4">
      <c r="A8" s="14"/>
      <c r="B8" s="15">
        <v>11</v>
      </c>
      <c r="C8" s="15" t="s">
        <v>6</v>
      </c>
      <c r="D8" s="16"/>
      <c r="E8" s="17">
        <v>1</v>
      </c>
      <c r="F8" s="17">
        <v>1</v>
      </c>
      <c r="G8" s="17">
        <v>1</v>
      </c>
      <c r="H8" s="17">
        <v>1</v>
      </c>
      <c r="I8" s="16"/>
      <c r="J8" s="17"/>
      <c r="K8" s="17"/>
      <c r="L8" s="80">
        <f t="shared" si="1"/>
        <v>0</v>
      </c>
      <c r="M8" s="92">
        <f t="shared" si="0"/>
        <v>4</v>
      </c>
      <c r="N8" s="80">
        <f t="shared" si="2"/>
        <v>4</v>
      </c>
      <c r="O8" s="11"/>
      <c r="Q8" s="19">
        <v>9</v>
      </c>
      <c r="R8" s="20">
        <v>1</v>
      </c>
      <c r="S8" s="20" t="s">
        <v>8</v>
      </c>
      <c r="T8" s="21"/>
      <c r="U8" s="22">
        <v>1</v>
      </c>
      <c r="V8" s="22">
        <v>1</v>
      </c>
      <c r="W8" s="22">
        <v>1</v>
      </c>
      <c r="X8" s="22">
        <v>1</v>
      </c>
      <c r="Y8" s="21"/>
      <c r="Z8" s="22"/>
      <c r="AA8" s="22"/>
      <c r="AB8" s="79">
        <f t="shared" si="3"/>
        <v>0</v>
      </c>
      <c r="AC8" s="91">
        <f t="shared" si="4"/>
        <v>4</v>
      </c>
      <c r="AD8" s="79">
        <f t="shared" si="5"/>
        <v>4</v>
      </c>
      <c r="AE8" s="10" t="s">
        <v>20</v>
      </c>
      <c r="AG8" s="14"/>
      <c r="AH8" s="15">
        <v>13</v>
      </c>
      <c r="AI8" s="15" t="s">
        <v>58</v>
      </c>
      <c r="AJ8" s="16"/>
      <c r="AK8" s="17">
        <v>1</v>
      </c>
      <c r="AL8" s="17">
        <v>1</v>
      </c>
      <c r="AM8" s="17">
        <v>1</v>
      </c>
      <c r="AN8" s="17">
        <v>1</v>
      </c>
      <c r="AO8" s="16"/>
      <c r="AP8" s="17">
        <v>1</v>
      </c>
      <c r="AQ8" s="17"/>
      <c r="AR8" s="80">
        <f t="shared" si="6"/>
        <v>0</v>
      </c>
      <c r="AS8" s="92">
        <f t="shared" si="7"/>
        <v>5</v>
      </c>
      <c r="AT8" s="80">
        <f t="shared" si="8"/>
        <v>5</v>
      </c>
      <c r="AU8" s="11"/>
      <c r="BE8" s="44"/>
    </row>
    <row r="9" spans="1:57" s="18" customFormat="1" ht="12" customHeight="1" x14ac:dyDescent="0.4">
      <c r="A9" s="14"/>
      <c r="B9" s="39">
        <v>14</v>
      </c>
      <c r="C9" s="15" t="s">
        <v>49</v>
      </c>
      <c r="D9" s="16"/>
      <c r="E9" s="17">
        <v>1</v>
      </c>
      <c r="F9" s="17">
        <v>1</v>
      </c>
      <c r="G9" s="17">
        <v>1</v>
      </c>
      <c r="H9" s="17">
        <v>1</v>
      </c>
      <c r="I9" s="16"/>
      <c r="J9" s="17">
        <v>1</v>
      </c>
      <c r="K9" s="17"/>
      <c r="L9" s="80">
        <f t="shared" si="1"/>
        <v>0</v>
      </c>
      <c r="M9" s="92">
        <f t="shared" si="0"/>
        <v>5</v>
      </c>
      <c r="N9" s="80">
        <f t="shared" si="2"/>
        <v>5</v>
      </c>
      <c r="O9" s="11"/>
      <c r="Q9" s="14"/>
      <c r="R9" s="15">
        <v>2</v>
      </c>
      <c r="S9" s="15" t="s">
        <v>10</v>
      </c>
      <c r="T9" s="16"/>
      <c r="U9" s="17">
        <v>1</v>
      </c>
      <c r="V9" s="17">
        <v>1</v>
      </c>
      <c r="W9" s="17">
        <v>1</v>
      </c>
      <c r="X9" s="17">
        <v>1</v>
      </c>
      <c r="Y9" s="16"/>
      <c r="Z9" s="17">
        <v>1</v>
      </c>
      <c r="AA9" s="17"/>
      <c r="AB9" s="80">
        <f t="shared" si="3"/>
        <v>0</v>
      </c>
      <c r="AC9" s="92">
        <f t="shared" si="4"/>
        <v>5</v>
      </c>
      <c r="AD9" s="80">
        <f t="shared" si="5"/>
        <v>5</v>
      </c>
      <c r="AE9" s="11"/>
      <c r="AG9" s="14"/>
      <c r="AH9" s="15">
        <v>14</v>
      </c>
      <c r="AI9" s="15" t="s">
        <v>50</v>
      </c>
      <c r="AJ9" s="16"/>
      <c r="AK9" s="17">
        <v>1</v>
      </c>
      <c r="AL9" s="17">
        <v>1</v>
      </c>
      <c r="AM9" s="17">
        <v>1</v>
      </c>
      <c r="AN9" s="17">
        <v>1</v>
      </c>
      <c r="AO9" s="16"/>
      <c r="AP9" s="17">
        <v>1</v>
      </c>
      <c r="AQ9" s="17"/>
      <c r="AR9" s="80">
        <f t="shared" si="6"/>
        <v>0</v>
      </c>
      <c r="AS9" s="92">
        <f t="shared" si="7"/>
        <v>5</v>
      </c>
      <c r="AT9" s="80">
        <f t="shared" si="8"/>
        <v>5</v>
      </c>
      <c r="AU9" s="11"/>
    </row>
    <row r="10" spans="1:57" s="18" customFormat="1" ht="12" customHeight="1" x14ac:dyDescent="0.4">
      <c r="A10" s="14"/>
      <c r="B10" s="15">
        <v>15</v>
      </c>
      <c r="C10" s="15" t="s">
        <v>9</v>
      </c>
      <c r="D10" s="16"/>
      <c r="E10" s="17">
        <v>1</v>
      </c>
      <c r="F10" s="17">
        <v>1</v>
      </c>
      <c r="G10" s="17">
        <v>1</v>
      </c>
      <c r="H10" s="17">
        <v>1</v>
      </c>
      <c r="I10" s="16"/>
      <c r="J10" s="17">
        <v>1</v>
      </c>
      <c r="K10" s="17"/>
      <c r="L10" s="80">
        <f t="shared" si="1"/>
        <v>0</v>
      </c>
      <c r="M10" s="92">
        <f t="shared" si="0"/>
        <v>5</v>
      </c>
      <c r="N10" s="80">
        <f t="shared" si="2"/>
        <v>5</v>
      </c>
      <c r="O10" s="11"/>
      <c r="Q10" s="14"/>
      <c r="R10" s="15">
        <v>3</v>
      </c>
      <c r="S10" s="15" t="s">
        <v>12</v>
      </c>
      <c r="T10" s="16"/>
      <c r="U10" s="17">
        <v>1</v>
      </c>
      <c r="V10" s="17">
        <v>1</v>
      </c>
      <c r="W10" s="17">
        <v>1</v>
      </c>
      <c r="X10" s="17">
        <v>1</v>
      </c>
      <c r="Y10" s="16"/>
      <c r="Z10" s="17">
        <v>1</v>
      </c>
      <c r="AA10" s="17"/>
      <c r="AB10" s="80">
        <f t="shared" si="3"/>
        <v>0</v>
      </c>
      <c r="AC10" s="92">
        <f t="shared" si="4"/>
        <v>5</v>
      </c>
      <c r="AD10" s="80">
        <f t="shared" si="5"/>
        <v>5</v>
      </c>
      <c r="AE10" s="11"/>
      <c r="AG10" s="14"/>
      <c r="AH10" s="15">
        <v>15</v>
      </c>
      <c r="AI10" s="15" t="s">
        <v>57</v>
      </c>
      <c r="AJ10" s="16"/>
      <c r="AK10" s="17">
        <v>1</v>
      </c>
      <c r="AL10" s="17">
        <v>1</v>
      </c>
      <c r="AM10" s="17">
        <v>1</v>
      </c>
      <c r="AN10" s="17">
        <v>1</v>
      </c>
      <c r="AO10" s="16"/>
      <c r="AP10" s="17">
        <v>1</v>
      </c>
      <c r="AQ10" s="17"/>
      <c r="AR10" s="80">
        <f t="shared" si="6"/>
        <v>0</v>
      </c>
      <c r="AS10" s="92">
        <f t="shared" si="7"/>
        <v>5</v>
      </c>
      <c r="AT10" s="80">
        <f t="shared" si="8"/>
        <v>5</v>
      </c>
      <c r="AU10" s="11"/>
    </row>
    <row r="11" spans="1:57" s="18" customFormat="1" ht="12" customHeight="1" x14ac:dyDescent="0.4">
      <c r="A11" s="14"/>
      <c r="B11" s="39">
        <v>16</v>
      </c>
      <c r="C11" s="15" t="s">
        <v>11</v>
      </c>
      <c r="D11" s="16"/>
      <c r="E11" s="17">
        <v>1</v>
      </c>
      <c r="F11" s="17">
        <v>1</v>
      </c>
      <c r="G11" s="17">
        <v>1</v>
      </c>
      <c r="H11" s="17">
        <v>1</v>
      </c>
      <c r="I11" s="16"/>
      <c r="J11" s="17">
        <v>1</v>
      </c>
      <c r="K11" s="17"/>
      <c r="L11" s="80">
        <f t="shared" si="1"/>
        <v>0</v>
      </c>
      <c r="M11" s="92">
        <f t="shared" si="0"/>
        <v>5</v>
      </c>
      <c r="N11" s="80">
        <f t="shared" si="2"/>
        <v>5</v>
      </c>
      <c r="O11" s="11"/>
      <c r="Q11" s="14"/>
      <c r="R11" s="15">
        <v>4</v>
      </c>
      <c r="S11" s="15" t="s">
        <v>5</v>
      </c>
      <c r="T11" s="16"/>
      <c r="U11" s="17">
        <v>1</v>
      </c>
      <c r="V11" s="17">
        <v>1</v>
      </c>
      <c r="W11" s="17">
        <v>1</v>
      </c>
      <c r="X11" s="17">
        <v>1</v>
      </c>
      <c r="Y11" s="16"/>
      <c r="Z11" s="17">
        <v>1</v>
      </c>
      <c r="AA11" s="17"/>
      <c r="AB11" s="80">
        <f t="shared" si="3"/>
        <v>0</v>
      </c>
      <c r="AC11" s="92">
        <f t="shared" si="4"/>
        <v>5</v>
      </c>
      <c r="AD11" s="80">
        <f t="shared" si="5"/>
        <v>5</v>
      </c>
      <c r="AE11" s="11"/>
      <c r="AG11" s="14"/>
      <c r="AH11" s="15">
        <v>16</v>
      </c>
      <c r="AI11" s="15" t="s">
        <v>52</v>
      </c>
      <c r="AJ11" s="16"/>
      <c r="AK11" s="17">
        <v>1</v>
      </c>
      <c r="AL11" s="17">
        <v>1</v>
      </c>
      <c r="AM11" s="17">
        <v>1</v>
      </c>
      <c r="AN11" s="17">
        <v>1</v>
      </c>
      <c r="AO11" s="16"/>
      <c r="AP11" s="17">
        <v>1</v>
      </c>
      <c r="AQ11" s="17"/>
      <c r="AR11" s="80">
        <f t="shared" si="6"/>
        <v>0</v>
      </c>
      <c r="AS11" s="92">
        <f t="shared" si="7"/>
        <v>5</v>
      </c>
      <c r="AT11" s="80">
        <f t="shared" si="8"/>
        <v>5</v>
      </c>
      <c r="AU11" s="11"/>
    </row>
    <row r="12" spans="1:57" s="18" customFormat="1" ht="12" customHeight="1" x14ac:dyDescent="0.4">
      <c r="A12" s="14"/>
      <c r="B12" s="39">
        <v>17</v>
      </c>
      <c r="C12" s="15" t="s">
        <v>4</v>
      </c>
      <c r="D12" s="16"/>
      <c r="E12" s="17">
        <v>1</v>
      </c>
      <c r="F12" s="17">
        <v>1</v>
      </c>
      <c r="G12" s="17">
        <v>1</v>
      </c>
      <c r="H12" s="17">
        <v>1</v>
      </c>
      <c r="I12" s="16"/>
      <c r="J12" s="17">
        <v>1</v>
      </c>
      <c r="K12" s="17"/>
      <c r="L12" s="80">
        <f t="shared" si="1"/>
        <v>0</v>
      </c>
      <c r="M12" s="92">
        <f t="shared" si="0"/>
        <v>5</v>
      </c>
      <c r="N12" s="80">
        <f t="shared" si="2"/>
        <v>5</v>
      </c>
      <c r="O12" s="11"/>
      <c r="Q12" s="14"/>
      <c r="R12" s="15">
        <v>5</v>
      </c>
      <c r="S12" s="15" t="s">
        <v>7</v>
      </c>
      <c r="T12" s="16"/>
      <c r="U12" s="17">
        <v>1</v>
      </c>
      <c r="V12" s="17">
        <v>1</v>
      </c>
      <c r="W12" s="17">
        <v>1</v>
      </c>
      <c r="X12" s="17">
        <v>1</v>
      </c>
      <c r="Y12" s="16"/>
      <c r="Z12" s="17">
        <v>1</v>
      </c>
      <c r="AA12" s="17"/>
      <c r="AB12" s="80">
        <f t="shared" si="3"/>
        <v>0</v>
      </c>
      <c r="AC12" s="92">
        <f t="shared" si="4"/>
        <v>5</v>
      </c>
      <c r="AD12" s="80">
        <f t="shared" si="5"/>
        <v>5</v>
      </c>
      <c r="AE12" s="11"/>
      <c r="AG12" s="14"/>
      <c r="AH12" s="15">
        <v>19</v>
      </c>
      <c r="AI12" s="15" t="s">
        <v>23</v>
      </c>
      <c r="AJ12" s="16"/>
      <c r="AK12" s="17">
        <v>1</v>
      </c>
      <c r="AL12" s="17">
        <v>1</v>
      </c>
      <c r="AM12" s="17">
        <v>1</v>
      </c>
      <c r="AN12" s="17">
        <v>1</v>
      </c>
      <c r="AO12" s="16"/>
      <c r="AP12" s="17">
        <v>1</v>
      </c>
      <c r="AQ12" s="17"/>
      <c r="AR12" s="80">
        <f t="shared" si="6"/>
        <v>0</v>
      </c>
      <c r="AS12" s="92">
        <f t="shared" si="7"/>
        <v>5</v>
      </c>
      <c r="AT12" s="80">
        <f t="shared" si="8"/>
        <v>5</v>
      </c>
      <c r="AU12" s="11"/>
    </row>
    <row r="13" spans="1:57" s="18" customFormat="1" ht="12" customHeight="1" x14ac:dyDescent="0.4">
      <c r="A13" s="14"/>
      <c r="B13" s="15">
        <v>18</v>
      </c>
      <c r="C13" s="15" t="s">
        <v>6</v>
      </c>
      <c r="D13" s="16"/>
      <c r="E13" s="17">
        <v>1</v>
      </c>
      <c r="F13" s="17">
        <v>1</v>
      </c>
      <c r="G13" s="17">
        <v>1</v>
      </c>
      <c r="H13" s="17">
        <v>1</v>
      </c>
      <c r="I13" s="16"/>
      <c r="J13" s="17">
        <v>1</v>
      </c>
      <c r="K13" s="17"/>
      <c r="L13" s="80">
        <f t="shared" si="1"/>
        <v>0</v>
      </c>
      <c r="M13" s="92">
        <f t="shared" si="0"/>
        <v>5</v>
      </c>
      <c r="N13" s="80">
        <f t="shared" si="2"/>
        <v>5</v>
      </c>
      <c r="O13" s="11"/>
      <c r="Q13" s="14"/>
      <c r="R13" s="15">
        <v>8</v>
      </c>
      <c r="S13" s="15" t="s">
        <v>8</v>
      </c>
      <c r="T13" s="16"/>
      <c r="U13" s="17">
        <v>1</v>
      </c>
      <c r="V13" s="17">
        <v>1</v>
      </c>
      <c r="W13" s="17">
        <v>1</v>
      </c>
      <c r="X13" s="17">
        <v>1</v>
      </c>
      <c r="Y13" s="16"/>
      <c r="Z13" s="17">
        <v>1</v>
      </c>
      <c r="AA13" s="17"/>
      <c r="AB13" s="80">
        <f t="shared" si="3"/>
        <v>0</v>
      </c>
      <c r="AC13" s="92">
        <f t="shared" si="4"/>
        <v>5</v>
      </c>
      <c r="AD13" s="80">
        <f t="shared" si="5"/>
        <v>5</v>
      </c>
      <c r="AE13" s="11"/>
      <c r="AG13" s="14"/>
      <c r="AH13" s="15">
        <v>20</v>
      </c>
      <c r="AI13" s="15" t="s">
        <v>9</v>
      </c>
      <c r="AJ13" s="16"/>
      <c r="AK13" s="17">
        <v>1</v>
      </c>
      <c r="AL13" s="17">
        <v>1</v>
      </c>
      <c r="AM13" s="17">
        <v>1</v>
      </c>
      <c r="AN13" s="17">
        <v>1</v>
      </c>
      <c r="AO13" s="16"/>
      <c r="AP13" s="17">
        <v>1</v>
      </c>
      <c r="AQ13" s="17"/>
      <c r="AR13" s="80">
        <f t="shared" si="6"/>
        <v>0</v>
      </c>
      <c r="AS13" s="92">
        <f t="shared" si="7"/>
        <v>5</v>
      </c>
      <c r="AT13" s="80">
        <f t="shared" si="8"/>
        <v>5</v>
      </c>
      <c r="AU13" s="11"/>
    </row>
    <row r="14" spans="1:57" s="18" customFormat="1" ht="12" customHeight="1" x14ac:dyDescent="0.4">
      <c r="A14" s="14"/>
      <c r="B14" s="15">
        <v>21</v>
      </c>
      <c r="C14" s="15" t="s">
        <v>49</v>
      </c>
      <c r="D14" s="16"/>
      <c r="E14" s="17">
        <v>1</v>
      </c>
      <c r="F14" s="17">
        <v>1</v>
      </c>
      <c r="G14" s="17">
        <v>1</v>
      </c>
      <c r="H14" s="17">
        <v>1</v>
      </c>
      <c r="I14" s="16"/>
      <c r="J14" s="17">
        <v>1</v>
      </c>
      <c r="K14" s="17"/>
      <c r="L14" s="80">
        <f t="shared" si="1"/>
        <v>0</v>
      </c>
      <c r="M14" s="92">
        <f t="shared" si="0"/>
        <v>5</v>
      </c>
      <c r="N14" s="80">
        <f t="shared" si="2"/>
        <v>5</v>
      </c>
      <c r="O14" s="11"/>
      <c r="Q14" s="14"/>
      <c r="R14" s="15">
        <v>9</v>
      </c>
      <c r="S14" s="15" t="s">
        <v>10</v>
      </c>
      <c r="T14" s="16"/>
      <c r="U14" s="17">
        <v>1</v>
      </c>
      <c r="V14" s="17">
        <v>1</v>
      </c>
      <c r="W14" s="17">
        <v>1</v>
      </c>
      <c r="X14" s="17">
        <v>1</v>
      </c>
      <c r="Y14" s="16"/>
      <c r="Z14" s="17">
        <v>1</v>
      </c>
      <c r="AA14" s="17"/>
      <c r="AB14" s="80">
        <f t="shared" si="3"/>
        <v>0</v>
      </c>
      <c r="AC14" s="92">
        <f t="shared" si="4"/>
        <v>5</v>
      </c>
      <c r="AD14" s="80">
        <f t="shared" si="5"/>
        <v>5</v>
      </c>
      <c r="AE14" s="11"/>
      <c r="AG14" s="14"/>
      <c r="AH14" s="15">
        <v>21</v>
      </c>
      <c r="AI14" s="15" t="s">
        <v>11</v>
      </c>
      <c r="AJ14" s="16"/>
      <c r="AK14" s="17">
        <v>1</v>
      </c>
      <c r="AL14" s="17">
        <v>1</v>
      </c>
      <c r="AM14" s="17">
        <v>1</v>
      </c>
      <c r="AN14" s="17">
        <v>1</v>
      </c>
      <c r="AO14" s="16"/>
      <c r="AP14" s="17">
        <v>1</v>
      </c>
      <c r="AQ14" s="17"/>
      <c r="AR14" s="80">
        <f t="shared" si="6"/>
        <v>0</v>
      </c>
      <c r="AS14" s="92">
        <f t="shared" si="7"/>
        <v>5</v>
      </c>
      <c r="AT14" s="80">
        <f t="shared" si="8"/>
        <v>5</v>
      </c>
      <c r="AU14" s="11"/>
    </row>
    <row r="15" spans="1:57" s="18" customFormat="1" ht="12" customHeight="1" x14ac:dyDescent="0.4">
      <c r="A15" s="14"/>
      <c r="B15" s="15">
        <v>22</v>
      </c>
      <c r="C15" s="15" t="s">
        <v>9</v>
      </c>
      <c r="D15" s="16"/>
      <c r="E15" s="17">
        <v>1</v>
      </c>
      <c r="F15" s="17">
        <v>1</v>
      </c>
      <c r="G15" s="17">
        <v>1</v>
      </c>
      <c r="H15" s="17">
        <v>1</v>
      </c>
      <c r="I15" s="16"/>
      <c r="J15" s="17">
        <v>1</v>
      </c>
      <c r="K15" s="17"/>
      <c r="L15" s="80">
        <f t="shared" si="1"/>
        <v>0</v>
      </c>
      <c r="M15" s="92">
        <f t="shared" si="0"/>
        <v>5</v>
      </c>
      <c r="N15" s="80">
        <f t="shared" si="2"/>
        <v>5</v>
      </c>
      <c r="O15" s="11"/>
      <c r="Q15" s="14"/>
      <c r="R15" s="15">
        <v>10</v>
      </c>
      <c r="S15" s="15" t="s">
        <v>12</v>
      </c>
      <c r="T15" s="16"/>
      <c r="U15" s="17">
        <v>1</v>
      </c>
      <c r="V15" s="17">
        <v>1</v>
      </c>
      <c r="W15" s="17">
        <v>1</v>
      </c>
      <c r="X15" s="17">
        <v>1</v>
      </c>
      <c r="Y15" s="16"/>
      <c r="Z15" s="17">
        <v>1</v>
      </c>
      <c r="AA15" s="17"/>
      <c r="AB15" s="80">
        <f t="shared" si="3"/>
        <v>0</v>
      </c>
      <c r="AC15" s="92">
        <f t="shared" si="4"/>
        <v>5</v>
      </c>
      <c r="AD15" s="80">
        <f t="shared" si="5"/>
        <v>5</v>
      </c>
      <c r="AE15" s="11"/>
      <c r="AG15" s="14"/>
      <c r="AH15" s="15">
        <v>22</v>
      </c>
      <c r="AI15" s="15" t="s">
        <v>4</v>
      </c>
      <c r="AJ15" s="16"/>
      <c r="AK15" s="17">
        <v>1</v>
      </c>
      <c r="AL15" s="17">
        <v>1</v>
      </c>
      <c r="AM15" s="17">
        <v>1</v>
      </c>
      <c r="AN15" s="17">
        <v>1</v>
      </c>
      <c r="AO15" s="16"/>
      <c r="AP15" s="17">
        <v>1</v>
      </c>
      <c r="AQ15" s="17"/>
      <c r="AR15" s="80">
        <f t="shared" si="6"/>
        <v>0</v>
      </c>
      <c r="AS15" s="92">
        <f t="shared" si="7"/>
        <v>5</v>
      </c>
      <c r="AT15" s="80">
        <f t="shared" si="8"/>
        <v>5</v>
      </c>
      <c r="AU15" s="11"/>
    </row>
    <row r="16" spans="1:57" s="18" customFormat="1" ht="12" customHeight="1" x14ac:dyDescent="0.4">
      <c r="A16" s="14"/>
      <c r="B16" s="15">
        <v>23</v>
      </c>
      <c r="C16" s="15" t="s">
        <v>11</v>
      </c>
      <c r="D16" s="16"/>
      <c r="E16" s="17">
        <v>1</v>
      </c>
      <c r="F16" s="17">
        <v>1</v>
      </c>
      <c r="G16" s="17">
        <v>1</v>
      </c>
      <c r="H16" s="17">
        <v>1</v>
      </c>
      <c r="I16" s="16"/>
      <c r="J16" s="17">
        <v>1</v>
      </c>
      <c r="K16" s="17"/>
      <c r="L16" s="80">
        <f t="shared" si="1"/>
        <v>0</v>
      </c>
      <c r="M16" s="92">
        <f t="shared" si="0"/>
        <v>5</v>
      </c>
      <c r="N16" s="80">
        <f t="shared" si="2"/>
        <v>5</v>
      </c>
      <c r="O16" s="11"/>
      <c r="Q16" s="14"/>
      <c r="R16" s="15">
        <v>11</v>
      </c>
      <c r="S16" s="15" t="s">
        <v>5</v>
      </c>
      <c r="T16" s="16"/>
      <c r="U16" s="17">
        <v>1</v>
      </c>
      <c r="V16" s="17">
        <v>1</v>
      </c>
      <c r="W16" s="17">
        <v>1</v>
      </c>
      <c r="X16" s="17">
        <v>1</v>
      </c>
      <c r="Y16" s="16"/>
      <c r="Z16" s="17">
        <v>1</v>
      </c>
      <c r="AA16" s="17"/>
      <c r="AB16" s="80">
        <f t="shared" si="3"/>
        <v>0</v>
      </c>
      <c r="AC16" s="92">
        <f t="shared" si="4"/>
        <v>5</v>
      </c>
      <c r="AD16" s="80">
        <f t="shared" si="5"/>
        <v>5</v>
      </c>
      <c r="AE16" s="11"/>
      <c r="AG16" s="14"/>
      <c r="AH16" s="15">
        <v>23</v>
      </c>
      <c r="AI16" s="15" t="s">
        <v>6</v>
      </c>
      <c r="AJ16" s="16"/>
      <c r="AK16" s="17">
        <v>1</v>
      </c>
      <c r="AL16" s="17">
        <v>1</v>
      </c>
      <c r="AM16" s="17">
        <v>1</v>
      </c>
      <c r="AN16" s="17">
        <v>1</v>
      </c>
      <c r="AO16" s="16"/>
      <c r="AP16" s="17">
        <v>1</v>
      </c>
      <c r="AQ16" s="17"/>
      <c r="AR16" s="80">
        <f t="shared" si="6"/>
        <v>0</v>
      </c>
      <c r="AS16" s="92">
        <f t="shared" si="7"/>
        <v>5</v>
      </c>
      <c r="AT16" s="80">
        <f t="shared" si="8"/>
        <v>5</v>
      </c>
      <c r="AU16" s="11"/>
    </row>
    <row r="17" spans="1:47" s="18" customFormat="1" ht="12" customHeight="1" x14ac:dyDescent="0.4">
      <c r="A17" s="14"/>
      <c r="B17" s="15">
        <v>24</v>
      </c>
      <c r="C17" s="15" t="s">
        <v>4</v>
      </c>
      <c r="D17" s="16"/>
      <c r="E17" s="17">
        <v>1</v>
      </c>
      <c r="F17" s="17">
        <v>1</v>
      </c>
      <c r="G17" s="17">
        <v>1</v>
      </c>
      <c r="H17" s="17">
        <v>1</v>
      </c>
      <c r="I17" s="16"/>
      <c r="J17" s="17">
        <v>1</v>
      </c>
      <c r="K17" s="17"/>
      <c r="L17" s="80">
        <f t="shared" si="1"/>
        <v>0</v>
      </c>
      <c r="M17" s="92">
        <f t="shared" si="0"/>
        <v>5</v>
      </c>
      <c r="N17" s="80">
        <f t="shared" si="2"/>
        <v>5</v>
      </c>
      <c r="O17" s="11"/>
      <c r="Q17" s="14"/>
      <c r="R17" s="15">
        <v>12</v>
      </c>
      <c r="S17" s="15" t="s">
        <v>7</v>
      </c>
      <c r="T17" s="16"/>
      <c r="U17" s="17">
        <v>1</v>
      </c>
      <c r="V17" s="17">
        <v>1</v>
      </c>
      <c r="W17" s="17">
        <v>1</v>
      </c>
      <c r="X17" s="17">
        <v>1</v>
      </c>
      <c r="Y17" s="16"/>
      <c r="Z17" s="17">
        <v>1</v>
      </c>
      <c r="AA17" s="17"/>
      <c r="AB17" s="80">
        <f t="shared" si="3"/>
        <v>0</v>
      </c>
      <c r="AC17" s="92">
        <f t="shared" si="4"/>
        <v>5</v>
      </c>
      <c r="AD17" s="80">
        <f t="shared" si="5"/>
        <v>5</v>
      </c>
      <c r="AE17" s="11"/>
      <c r="AG17" s="14"/>
      <c r="AH17" s="15">
        <v>26</v>
      </c>
      <c r="AI17" s="15" t="s">
        <v>0</v>
      </c>
      <c r="AJ17" s="16"/>
      <c r="AK17" s="17">
        <v>1</v>
      </c>
      <c r="AL17" s="17">
        <v>1</v>
      </c>
      <c r="AM17" s="17">
        <v>1</v>
      </c>
      <c r="AN17" s="17">
        <v>1</v>
      </c>
      <c r="AO17" s="16"/>
      <c r="AP17" s="17">
        <v>1</v>
      </c>
      <c r="AQ17" s="17"/>
      <c r="AR17" s="80">
        <f t="shared" si="6"/>
        <v>0</v>
      </c>
      <c r="AS17" s="92">
        <f t="shared" si="7"/>
        <v>5</v>
      </c>
      <c r="AT17" s="80">
        <f t="shared" si="8"/>
        <v>5</v>
      </c>
      <c r="AU17" s="11"/>
    </row>
    <row r="18" spans="1:47" s="18" customFormat="1" ht="12" customHeight="1" x14ac:dyDescent="0.4">
      <c r="A18" s="14"/>
      <c r="B18" s="15">
        <v>25</v>
      </c>
      <c r="C18" s="15" t="s">
        <v>6</v>
      </c>
      <c r="D18" s="16"/>
      <c r="E18" s="17">
        <v>1</v>
      </c>
      <c r="F18" s="17">
        <v>1</v>
      </c>
      <c r="G18" s="17">
        <v>1</v>
      </c>
      <c r="H18" s="17">
        <v>1</v>
      </c>
      <c r="I18" s="16"/>
      <c r="J18" s="17">
        <v>1</v>
      </c>
      <c r="K18" s="17"/>
      <c r="L18" s="80">
        <f t="shared" si="1"/>
        <v>0</v>
      </c>
      <c r="M18" s="92">
        <f t="shared" si="0"/>
        <v>5</v>
      </c>
      <c r="N18" s="80">
        <f t="shared" si="2"/>
        <v>5</v>
      </c>
      <c r="O18" s="11"/>
      <c r="Q18" s="14"/>
      <c r="R18" s="15">
        <v>16</v>
      </c>
      <c r="S18" s="15" t="s">
        <v>31</v>
      </c>
      <c r="T18" s="16"/>
      <c r="U18" s="17">
        <v>1</v>
      </c>
      <c r="V18" s="17">
        <v>1</v>
      </c>
      <c r="W18" s="17">
        <v>1</v>
      </c>
      <c r="X18" s="17">
        <v>1</v>
      </c>
      <c r="Y18" s="16"/>
      <c r="Z18" s="17">
        <v>1</v>
      </c>
      <c r="AA18" s="17"/>
      <c r="AB18" s="80">
        <f t="shared" si="3"/>
        <v>0</v>
      </c>
      <c r="AC18" s="92">
        <f t="shared" si="4"/>
        <v>5</v>
      </c>
      <c r="AD18" s="80">
        <f t="shared" si="5"/>
        <v>5</v>
      </c>
      <c r="AE18" s="11"/>
      <c r="AG18" s="14"/>
      <c r="AH18" s="15">
        <v>27</v>
      </c>
      <c r="AI18" s="15" t="s">
        <v>9</v>
      </c>
      <c r="AJ18" s="16"/>
      <c r="AK18" s="17">
        <v>1</v>
      </c>
      <c r="AL18" s="17">
        <v>1</v>
      </c>
      <c r="AM18" s="17">
        <v>1</v>
      </c>
      <c r="AN18" s="17">
        <v>1</v>
      </c>
      <c r="AO18" s="16"/>
      <c r="AP18" s="17">
        <v>1</v>
      </c>
      <c r="AQ18" s="17"/>
      <c r="AR18" s="80">
        <f t="shared" si="6"/>
        <v>0</v>
      </c>
      <c r="AS18" s="92">
        <f t="shared" si="7"/>
        <v>5</v>
      </c>
      <c r="AT18" s="80">
        <f t="shared" si="8"/>
        <v>5</v>
      </c>
      <c r="AU18" s="11"/>
    </row>
    <row r="19" spans="1:47" s="18" customFormat="1" ht="12" customHeight="1" x14ac:dyDescent="0.4">
      <c r="A19" s="51"/>
      <c r="B19" s="52">
        <v>28</v>
      </c>
      <c r="C19" s="15" t="s">
        <v>49</v>
      </c>
      <c r="D19" s="53"/>
      <c r="E19" s="54">
        <v>1</v>
      </c>
      <c r="F19" s="54">
        <v>1</v>
      </c>
      <c r="G19" s="54">
        <v>1</v>
      </c>
      <c r="H19" s="54">
        <v>1</v>
      </c>
      <c r="I19" s="53"/>
      <c r="J19" s="54">
        <v>1</v>
      </c>
      <c r="K19" s="54"/>
      <c r="L19" s="81">
        <f t="shared" si="1"/>
        <v>0</v>
      </c>
      <c r="M19" s="93">
        <f t="shared" si="0"/>
        <v>5</v>
      </c>
      <c r="N19" s="81">
        <f t="shared" si="2"/>
        <v>5</v>
      </c>
      <c r="O19" s="55"/>
      <c r="Q19" s="14"/>
      <c r="R19" s="15">
        <v>17</v>
      </c>
      <c r="S19" s="15" t="s">
        <v>11</v>
      </c>
      <c r="T19" s="16"/>
      <c r="U19" s="17">
        <v>1</v>
      </c>
      <c r="V19" s="17">
        <v>1</v>
      </c>
      <c r="W19" s="17">
        <v>1</v>
      </c>
      <c r="X19" s="17">
        <v>1</v>
      </c>
      <c r="Y19" s="16"/>
      <c r="Z19" s="17">
        <v>1</v>
      </c>
      <c r="AA19" s="17"/>
      <c r="AB19" s="80">
        <f t="shared" si="3"/>
        <v>0</v>
      </c>
      <c r="AC19" s="92">
        <f t="shared" si="4"/>
        <v>5</v>
      </c>
      <c r="AD19" s="80">
        <f t="shared" si="5"/>
        <v>5</v>
      </c>
      <c r="AE19" s="11"/>
      <c r="AG19" s="14"/>
      <c r="AH19" s="15">
        <v>28</v>
      </c>
      <c r="AI19" s="15" t="s">
        <v>11</v>
      </c>
      <c r="AJ19" s="16"/>
      <c r="AK19" s="17">
        <v>1</v>
      </c>
      <c r="AL19" s="17">
        <v>1</v>
      </c>
      <c r="AM19" s="17">
        <v>1</v>
      </c>
      <c r="AN19" s="17">
        <v>1</v>
      </c>
      <c r="AO19" s="16"/>
      <c r="AP19" s="17">
        <v>1</v>
      </c>
      <c r="AQ19" s="17"/>
      <c r="AR19" s="80">
        <f t="shared" si="6"/>
        <v>0</v>
      </c>
      <c r="AS19" s="92">
        <f t="shared" si="7"/>
        <v>5</v>
      </c>
      <c r="AT19" s="80">
        <f t="shared" si="8"/>
        <v>5</v>
      </c>
      <c r="AU19" s="11"/>
    </row>
    <row r="20" spans="1:47" s="18" customFormat="1" ht="12" customHeight="1" thickBot="1" x14ac:dyDescent="0.45">
      <c r="A20" s="51"/>
      <c r="B20" s="52">
        <v>30</v>
      </c>
      <c r="C20" s="52" t="s">
        <v>50</v>
      </c>
      <c r="D20" s="53"/>
      <c r="E20" s="54">
        <v>1</v>
      </c>
      <c r="F20" s="54">
        <v>1</v>
      </c>
      <c r="G20" s="54">
        <v>1</v>
      </c>
      <c r="H20" s="54">
        <v>1</v>
      </c>
      <c r="I20" s="53"/>
      <c r="J20" s="54">
        <v>1</v>
      </c>
      <c r="K20" s="54"/>
      <c r="L20" s="81">
        <f t="shared" si="1"/>
        <v>0</v>
      </c>
      <c r="M20" s="93">
        <f t="shared" si="0"/>
        <v>5</v>
      </c>
      <c r="N20" s="81">
        <f t="shared" si="2"/>
        <v>5</v>
      </c>
      <c r="O20" s="55"/>
      <c r="Q20" s="14"/>
      <c r="R20" s="15">
        <v>18</v>
      </c>
      <c r="S20" s="15" t="s">
        <v>4</v>
      </c>
      <c r="T20" s="16"/>
      <c r="U20" s="17">
        <v>1</v>
      </c>
      <c r="V20" s="17">
        <v>1</v>
      </c>
      <c r="W20" s="17">
        <v>1</v>
      </c>
      <c r="X20" s="17">
        <v>1</v>
      </c>
      <c r="Y20" s="16"/>
      <c r="Z20" s="17">
        <v>1</v>
      </c>
      <c r="AA20" s="17"/>
      <c r="AB20" s="80">
        <f t="shared" si="3"/>
        <v>0</v>
      </c>
      <c r="AC20" s="92">
        <f t="shared" si="4"/>
        <v>5</v>
      </c>
      <c r="AD20" s="80">
        <f t="shared" si="5"/>
        <v>5</v>
      </c>
      <c r="AE20" s="11"/>
      <c r="AG20" s="14"/>
      <c r="AH20" s="15">
        <v>29</v>
      </c>
      <c r="AI20" s="15" t="s">
        <v>4</v>
      </c>
      <c r="AJ20" s="16"/>
      <c r="AK20" s="17">
        <v>1</v>
      </c>
      <c r="AL20" s="17">
        <v>1</v>
      </c>
      <c r="AM20" s="17">
        <v>1</v>
      </c>
      <c r="AN20" s="17">
        <v>1</v>
      </c>
      <c r="AO20" s="16"/>
      <c r="AP20" s="17">
        <v>1</v>
      </c>
      <c r="AQ20" s="17"/>
      <c r="AR20" s="80">
        <f t="shared" si="6"/>
        <v>0</v>
      </c>
      <c r="AS20" s="92">
        <f t="shared" si="7"/>
        <v>5</v>
      </c>
      <c r="AT20" s="80">
        <f t="shared" si="8"/>
        <v>5</v>
      </c>
      <c r="AU20" s="11"/>
    </row>
    <row r="21" spans="1:47" s="18" customFormat="1" ht="12" customHeight="1" thickBot="1" x14ac:dyDescent="0.45">
      <c r="A21" s="19">
        <v>5</v>
      </c>
      <c r="B21" s="20">
        <v>1</v>
      </c>
      <c r="C21" s="20" t="s">
        <v>51</v>
      </c>
      <c r="D21" s="21"/>
      <c r="E21" s="22">
        <v>1</v>
      </c>
      <c r="F21" s="22">
        <v>1</v>
      </c>
      <c r="G21" s="22">
        <v>1</v>
      </c>
      <c r="H21" s="22">
        <v>1</v>
      </c>
      <c r="I21" s="21"/>
      <c r="J21" s="22">
        <v>1</v>
      </c>
      <c r="K21" s="22"/>
      <c r="L21" s="79">
        <f t="shared" si="1"/>
        <v>0</v>
      </c>
      <c r="M21" s="91">
        <f t="shared" si="0"/>
        <v>5</v>
      </c>
      <c r="N21" s="79">
        <f t="shared" si="2"/>
        <v>5</v>
      </c>
      <c r="O21" s="10"/>
      <c r="Q21" s="14"/>
      <c r="R21" s="15">
        <v>19</v>
      </c>
      <c r="S21" s="15" t="s">
        <v>6</v>
      </c>
      <c r="T21" s="16"/>
      <c r="U21" s="17">
        <v>1</v>
      </c>
      <c r="V21" s="17">
        <v>1</v>
      </c>
      <c r="W21" s="17">
        <v>1</v>
      </c>
      <c r="X21" s="17">
        <v>1</v>
      </c>
      <c r="Y21" s="16"/>
      <c r="Z21" s="17">
        <v>1</v>
      </c>
      <c r="AA21" s="17"/>
      <c r="AB21" s="80">
        <f t="shared" si="3"/>
        <v>0</v>
      </c>
      <c r="AC21" s="92">
        <f t="shared" si="4"/>
        <v>5</v>
      </c>
      <c r="AD21" s="80">
        <f t="shared" si="5"/>
        <v>5</v>
      </c>
      <c r="AE21" s="11"/>
      <c r="AG21" s="51"/>
      <c r="AH21" s="52">
        <v>30</v>
      </c>
      <c r="AI21" s="52" t="s">
        <v>6</v>
      </c>
      <c r="AJ21" s="53"/>
      <c r="AK21" s="54">
        <v>1</v>
      </c>
      <c r="AL21" s="54">
        <v>1</v>
      </c>
      <c r="AM21" s="54">
        <v>1</v>
      </c>
      <c r="AN21" s="54">
        <v>1</v>
      </c>
      <c r="AO21" s="53"/>
      <c r="AP21" s="54">
        <v>1</v>
      </c>
      <c r="AQ21" s="54"/>
      <c r="AR21" s="81">
        <f t="shared" si="6"/>
        <v>0</v>
      </c>
      <c r="AS21" s="93">
        <f t="shared" si="7"/>
        <v>5</v>
      </c>
      <c r="AT21" s="81">
        <f t="shared" si="8"/>
        <v>5</v>
      </c>
      <c r="AU21" s="55"/>
    </row>
    <row r="22" spans="1:47" s="18" customFormat="1" ht="12" customHeight="1" x14ac:dyDescent="0.4">
      <c r="A22" s="14"/>
      <c r="B22" s="15">
        <v>2</v>
      </c>
      <c r="C22" s="15" t="s">
        <v>52</v>
      </c>
      <c r="D22" s="16"/>
      <c r="E22" s="17">
        <v>1</v>
      </c>
      <c r="F22" s="17">
        <v>1</v>
      </c>
      <c r="G22" s="17">
        <v>1</v>
      </c>
      <c r="H22" s="17">
        <v>1</v>
      </c>
      <c r="I22" s="16"/>
      <c r="J22" s="17">
        <v>1</v>
      </c>
      <c r="K22" s="17"/>
      <c r="L22" s="80">
        <f t="shared" si="1"/>
        <v>0</v>
      </c>
      <c r="M22" s="92">
        <f t="shared" si="0"/>
        <v>5</v>
      </c>
      <c r="N22" s="80">
        <f t="shared" si="2"/>
        <v>5</v>
      </c>
      <c r="O22" s="11"/>
      <c r="Q22" s="14"/>
      <c r="R22" s="15">
        <v>22</v>
      </c>
      <c r="S22" s="15" t="s">
        <v>8</v>
      </c>
      <c r="T22" s="16"/>
      <c r="U22" s="17">
        <v>1</v>
      </c>
      <c r="V22" s="17">
        <v>1</v>
      </c>
      <c r="W22" s="17">
        <v>1</v>
      </c>
      <c r="X22" s="17">
        <v>1</v>
      </c>
      <c r="Y22" s="16"/>
      <c r="Z22" s="17">
        <v>1</v>
      </c>
      <c r="AA22" s="17"/>
      <c r="AB22" s="80">
        <f t="shared" si="3"/>
        <v>0</v>
      </c>
      <c r="AC22" s="92">
        <f t="shared" si="4"/>
        <v>5</v>
      </c>
      <c r="AD22" s="80">
        <f t="shared" si="5"/>
        <v>5</v>
      </c>
      <c r="AE22" s="11"/>
      <c r="AG22" s="19">
        <v>2</v>
      </c>
      <c r="AH22" s="20">
        <v>2</v>
      </c>
      <c r="AI22" s="20" t="s">
        <v>0</v>
      </c>
      <c r="AJ22" s="21"/>
      <c r="AK22" s="22">
        <v>1</v>
      </c>
      <c r="AL22" s="22">
        <v>1</v>
      </c>
      <c r="AM22" s="22">
        <v>1</v>
      </c>
      <c r="AN22" s="22">
        <v>1</v>
      </c>
      <c r="AO22" s="21"/>
      <c r="AP22" s="22">
        <v>1</v>
      </c>
      <c r="AQ22" s="22"/>
      <c r="AR22" s="79">
        <f t="shared" si="6"/>
        <v>0</v>
      </c>
      <c r="AS22" s="91">
        <f t="shared" si="7"/>
        <v>5</v>
      </c>
      <c r="AT22" s="79">
        <f t="shared" si="8"/>
        <v>5</v>
      </c>
      <c r="AU22" s="10"/>
    </row>
    <row r="23" spans="1:47" s="18" customFormat="1" ht="12" customHeight="1" x14ac:dyDescent="0.4">
      <c r="A23" s="14"/>
      <c r="B23" s="15">
        <v>7</v>
      </c>
      <c r="C23" s="15" t="s">
        <v>12</v>
      </c>
      <c r="D23" s="16"/>
      <c r="E23" s="17">
        <v>1</v>
      </c>
      <c r="F23" s="17">
        <v>1</v>
      </c>
      <c r="G23" s="17">
        <v>1</v>
      </c>
      <c r="H23" s="17">
        <v>1</v>
      </c>
      <c r="I23" s="16"/>
      <c r="J23" s="17">
        <v>1</v>
      </c>
      <c r="K23" s="17"/>
      <c r="L23" s="80">
        <f t="shared" si="1"/>
        <v>0</v>
      </c>
      <c r="M23" s="92">
        <f t="shared" si="0"/>
        <v>5</v>
      </c>
      <c r="N23" s="80">
        <f t="shared" si="2"/>
        <v>5</v>
      </c>
      <c r="O23" s="11"/>
      <c r="Q23" s="14"/>
      <c r="R23" s="15">
        <v>24</v>
      </c>
      <c r="S23" s="15" t="s">
        <v>11</v>
      </c>
      <c r="T23" s="16"/>
      <c r="U23" s="17">
        <v>1</v>
      </c>
      <c r="V23" s="17">
        <v>1</v>
      </c>
      <c r="W23" s="17">
        <v>1</v>
      </c>
      <c r="X23" s="17">
        <v>1</v>
      </c>
      <c r="Y23" s="16"/>
      <c r="Z23" s="17">
        <v>1</v>
      </c>
      <c r="AA23" s="17"/>
      <c r="AB23" s="80">
        <f t="shared" si="3"/>
        <v>0</v>
      </c>
      <c r="AC23" s="92">
        <f t="shared" si="4"/>
        <v>5</v>
      </c>
      <c r="AD23" s="80">
        <f t="shared" si="5"/>
        <v>5</v>
      </c>
      <c r="AE23" s="11"/>
      <c r="AG23" s="14"/>
      <c r="AH23" s="15">
        <v>3</v>
      </c>
      <c r="AI23" s="15" t="s">
        <v>9</v>
      </c>
      <c r="AJ23" s="16"/>
      <c r="AK23" s="17">
        <v>1</v>
      </c>
      <c r="AL23" s="17">
        <v>1</v>
      </c>
      <c r="AM23" s="17">
        <v>1</v>
      </c>
      <c r="AN23" s="17">
        <v>1</v>
      </c>
      <c r="AO23" s="16"/>
      <c r="AP23" s="17">
        <v>1</v>
      </c>
      <c r="AQ23" s="17"/>
      <c r="AR23" s="80">
        <f t="shared" si="6"/>
        <v>0</v>
      </c>
      <c r="AS23" s="92">
        <f t="shared" si="7"/>
        <v>5</v>
      </c>
      <c r="AT23" s="80">
        <f t="shared" si="8"/>
        <v>5</v>
      </c>
      <c r="AU23" s="11"/>
    </row>
    <row r="24" spans="1:47" s="18" customFormat="1" ht="12" customHeight="1" x14ac:dyDescent="0.4">
      <c r="A24" s="14"/>
      <c r="B24" s="15">
        <v>8</v>
      </c>
      <c r="C24" s="15" t="s">
        <v>51</v>
      </c>
      <c r="D24" s="16"/>
      <c r="E24" s="17">
        <v>1</v>
      </c>
      <c r="F24" s="17">
        <v>1</v>
      </c>
      <c r="G24" s="17">
        <v>1</v>
      </c>
      <c r="H24" s="17">
        <v>1</v>
      </c>
      <c r="I24" s="16"/>
      <c r="J24" s="17">
        <v>1</v>
      </c>
      <c r="K24" s="17"/>
      <c r="L24" s="80">
        <f t="shared" si="1"/>
        <v>0</v>
      </c>
      <c r="M24" s="92">
        <f t="shared" si="0"/>
        <v>5</v>
      </c>
      <c r="N24" s="80">
        <f t="shared" si="2"/>
        <v>5</v>
      </c>
      <c r="O24" s="11"/>
      <c r="Q24" s="14"/>
      <c r="R24" s="15">
        <v>25</v>
      </c>
      <c r="S24" s="15" t="s">
        <v>4</v>
      </c>
      <c r="T24" s="16"/>
      <c r="U24" s="17">
        <v>1</v>
      </c>
      <c r="V24" s="17">
        <v>1</v>
      </c>
      <c r="W24" s="17">
        <v>1</v>
      </c>
      <c r="X24" s="17">
        <v>1</v>
      </c>
      <c r="Y24" s="16"/>
      <c r="Z24" s="17">
        <v>1</v>
      </c>
      <c r="AA24" s="17"/>
      <c r="AB24" s="80">
        <f t="shared" si="3"/>
        <v>0</v>
      </c>
      <c r="AC24" s="92">
        <f t="shared" si="4"/>
        <v>5</v>
      </c>
      <c r="AD24" s="80">
        <f t="shared" si="5"/>
        <v>5</v>
      </c>
      <c r="AE24" s="11"/>
      <c r="AG24" s="14"/>
      <c r="AH24" s="15">
        <v>4</v>
      </c>
      <c r="AI24" s="15" t="s">
        <v>11</v>
      </c>
      <c r="AJ24" s="16"/>
      <c r="AK24" s="17">
        <v>1</v>
      </c>
      <c r="AL24" s="17">
        <v>1</v>
      </c>
      <c r="AM24" s="17">
        <v>1</v>
      </c>
      <c r="AN24" s="17">
        <v>1</v>
      </c>
      <c r="AO24" s="16"/>
      <c r="AP24" s="17">
        <v>1</v>
      </c>
      <c r="AQ24" s="17"/>
      <c r="AR24" s="80">
        <f t="shared" si="6"/>
        <v>0</v>
      </c>
      <c r="AS24" s="92">
        <f t="shared" si="7"/>
        <v>5</v>
      </c>
      <c r="AT24" s="80">
        <f t="shared" si="8"/>
        <v>5</v>
      </c>
      <c r="AU24" s="11"/>
    </row>
    <row r="25" spans="1:47" s="18" customFormat="1" ht="12" customHeight="1" x14ac:dyDescent="0.4">
      <c r="A25" s="14"/>
      <c r="B25" s="15">
        <v>9</v>
      </c>
      <c r="C25" s="15" t="s">
        <v>52</v>
      </c>
      <c r="D25" s="16"/>
      <c r="E25" s="17">
        <v>1</v>
      </c>
      <c r="F25" s="17">
        <v>1</v>
      </c>
      <c r="G25" s="17">
        <v>1</v>
      </c>
      <c r="H25" s="17">
        <v>1</v>
      </c>
      <c r="I25" s="16"/>
      <c r="J25" s="17">
        <v>1</v>
      </c>
      <c r="K25" s="17"/>
      <c r="L25" s="80">
        <f t="shared" si="1"/>
        <v>0</v>
      </c>
      <c r="M25" s="92">
        <f t="shared" si="0"/>
        <v>5</v>
      </c>
      <c r="N25" s="80">
        <f t="shared" si="2"/>
        <v>5</v>
      </c>
      <c r="O25" s="11"/>
      <c r="Q25" s="14"/>
      <c r="R25" s="15">
        <v>26</v>
      </c>
      <c r="S25" s="15" t="s">
        <v>6</v>
      </c>
      <c r="T25" s="16"/>
      <c r="U25" s="17">
        <v>1</v>
      </c>
      <c r="V25" s="17">
        <v>1</v>
      </c>
      <c r="W25" s="17">
        <v>1</v>
      </c>
      <c r="X25" s="17">
        <v>1</v>
      </c>
      <c r="Y25" s="16"/>
      <c r="Z25" s="17">
        <v>1</v>
      </c>
      <c r="AA25" s="17"/>
      <c r="AB25" s="80">
        <f t="shared" si="3"/>
        <v>0</v>
      </c>
      <c r="AC25" s="92">
        <f t="shared" si="4"/>
        <v>5</v>
      </c>
      <c r="AD25" s="80">
        <f t="shared" si="5"/>
        <v>5</v>
      </c>
      <c r="AE25" s="11"/>
      <c r="AG25" s="14"/>
      <c r="AH25" s="15">
        <v>5</v>
      </c>
      <c r="AI25" s="15" t="s">
        <v>4</v>
      </c>
      <c r="AJ25" s="16"/>
      <c r="AK25" s="17">
        <v>1</v>
      </c>
      <c r="AL25" s="17">
        <v>1</v>
      </c>
      <c r="AM25" s="17">
        <v>1</v>
      </c>
      <c r="AN25" s="17">
        <v>1</v>
      </c>
      <c r="AO25" s="16"/>
      <c r="AP25" s="17">
        <v>1</v>
      </c>
      <c r="AQ25" s="17"/>
      <c r="AR25" s="80">
        <f t="shared" si="6"/>
        <v>0</v>
      </c>
      <c r="AS25" s="92">
        <f t="shared" si="7"/>
        <v>5</v>
      </c>
      <c r="AT25" s="80">
        <f t="shared" si="8"/>
        <v>5</v>
      </c>
      <c r="AU25" s="11"/>
    </row>
    <row r="26" spans="1:47" s="18" customFormat="1" ht="12" customHeight="1" x14ac:dyDescent="0.4">
      <c r="A26" s="14"/>
      <c r="B26" s="15">
        <v>12</v>
      </c>
      <c r="C26" s="15" t="s">
        <v>49</v>
      </c>
      <c r="D26" s="16"/>
      <c r="E26" s="17">
        <v>1</v>
      </c>
      <c r="F26" s="17">
        <v>1</v>
      </c>
      <c r="G26" s="17">
        <v>1</v>
      </c>
      <c r="H26" s="17">
        <v>1</v>
      </c>
      <c r="I26" s="16"/>
      <c r="J26" s="17">
        <v>1</v>
      </c>
      <c r="K26" s="17"/>
      <c r="L26" s="80">
        <f t="shared" si="1"/>
        <v>0</v>
      </c>
      <c r="M26" s="92">
        <f t="shared" si="0"/>
        <v>5</v>
      </c>
      <c r="N26" s="80">
        <f t="shared" si="2"/>
        <v>5</v>
      </c>
      <c r="O26" s="11"/>
      <c r="Q26" s="14"/>
      <c r="R26" s="15">
        <v>29</v>
      </c>
      <c r="S26" s="15" t="s">
        <v>8</v>
      </c>
      <c r="T26" s="16"/>
      <c r="U26" s="17">
        <v>1</v>
      </c>
      <c r="V26" s="17">
        <v>1</v>
      </c>
      <c r="W26" s="17">
        <v>1</v>
      </c>
      <c r="X26" s="17">
        <v>1</v>
      </c>
      <c r="Y26" s="16"/>
      <c r="Z26" s="17">
        <v>1</v>
      </c>
      <c r="AA26" s="17"/>
      <c r="AB26" s="80">
        <f t="shared" si="3"/>
        <v>0</v>
      </c>
      <c r="AC26" s="92">
        <f t="shared" si="4"/>
        <v>5</v>
      </c>
      <c r="AD26" s="80">
        <f t="shared" si="5"/>
        <v>5</v>
      </c>
      <c r="AE26" s="11"/>
      <c r="AG26" s="14"/>
      <c r="AH26" s="15">
        <v>6</v>
      </c>
      <c r="AI26" s="15" t="s">
        <v>6</v>
      </c>
      <c r="AJ26" s="16"/>
      <c r="AK26" s="17">
        <v>1</v>
      </c>
      <c r="AL26" s="17">
        <v>1</v>
      </c>
      <c r="AM26" s="17">
        <v>1</v>
      </c>
      <c r="AN26" s="17">
        <v>1</v>
      </c>
      <c r="AO26" s="16"/>
      <c r="AP26" s="17">
        <v>1</v>
      </c>
      <c r="AQ26" s="17"/>
      <c r="AR26" s="80">
        <f t="shared" si="6"/>
        <v>0</v>
      </c>
      <c r="AS26" s="92">
        <f t="shared" si="7"/>
        <v>5</v>
      </c>
      <c r="AT26" s="80">
        <f t="shared" si="8"/>
        <v>5</v>
      </c>
      <c r="AU26" s="11"/>
    </row>
    <row r="27" spans="1:47" s="18" customFormat="1" ht="12" customHeight="1" thickBot="1" x14ac:dyDescent="0.45">
      <c r="A27" s="14"/>
      <c r="B27" s="15">
        <v>13</v>
      </c>
      <c r="C27" s="15" t="s">
        <v>53</v>
      </c>
      <c r="D27" s="16"/>
      <c r="E27" s="17">
        <v>1</v>
      </c>
      <c r="F27" s="17">
        <v>1</v>
      </c>
      <c r="G27" s="17">
        <v>1</v>
      </c>
      <c r="H27" s="17">
        <v>1</v>
      </c>
      <c r="I27" s="16"/>
      <c r="J27" s="17">
        <v>1</v>
      </c>
      <c r="K27" s="17"/>
      <c r="L27" s="80">
        <f t="shared" si="1"/>
        <v>0</v>
      </c>
      <c r="M27" s="92">
        <f t="shared" si="0"/>
        <v>5</v>
      </c>
      <c r="N27" s="80">
        <f t="shared" si="2"/>
        <v>5</v>
      </c>
      <c r="O27" s="11"/>
      <c r="Q27" s="24"/>
      <c r="R27" s="25">
        <v>30</v>
      </c>
      <c r="S27" s="25" t="s">
        <v>10</v>
      </c>
      <c r="T27" s="26"/>
      <c r="U27" s="27">
        <v>1</v>
      </c>
      <c r="V27" s="27">
        <v>1</v>
      </c>
      <c r="W27" s="27">
        <v>1</v>
      </c>
      <c r="X27" s="27">
        <v>1</v>
      </c>
      <c r="Y27" s="26"/>
      <c r="Z27" s="27">
        <v>1</v>
      </c>
      <c r="AA27" s="27"/>
      <c r="AB27" s="82">
        <f t="shared" si="3"/>
        <v>0</v>
      </c>
      <c r="AC27" s="94">
        <f t="shared" si="4"/>
        <v>5</v>
      </c>
      <c r="AD27" s="82">
        <f t="shared" si="5"/>
        <v>5</v>
      </c>
      <c r="AE27" s="29"/>
      <c r="AG27" s="14"/>
      <c r="AH27" s="15">
        <v>9</v>
      </c>
      <c r="AI27" s="15" t="s">
        <v>0</v>
      </c>
      <c r="AJ27" s="16"/>
      <c r="AK27" s="17">
        <v>1</v>
      </c>
      <c r="AL27" s="17">
        <v>1</v>
      </c>
      <c r="AM27" s="17">
        <v>1</v>
      </c>
      <c r="AN27" s="17">
        <v>1</v>
      </c>
      <c r="AO27" s="16"/>
      <c r="AP27" s="17">
        <v>1</v>
      </c>
      <c r="AQ27" s="17"/>
      <c r="AR27" s="80">
        <f t="shared" si="6"/>
        <v>0</v>
      </c>
      <c r="AS27" s="92">
        <f t="shared" si="7"/>
        <v>5</v>
      </c>
      <c r="AT27" s="80">
        <f t="shared" si="8"/>
        <v>5</v>
      </c>
      <c r="AU27" s="11"/>
    </row>
    <row r="28" spans="1:47" s="18" customFormat="1" ht="12" customHeight="1" x14ac:dyDescent="0.4">
      <c r="A28" s="14"/>
      <c r="B28" s="15">
        <v>14</v>
      </c>
      <c r="C28" s="15" t="s">
        <v>50</v>
      </c>
      <c r="D28" s="16"/>
      <c r="E28" s="17">
        <v>1</v>
      </c>
      <c r="F28" s="17">
        <v>1</v>
      </c>
      <c r="G28" s="17">
        <v>1</v>
      </c>
      <c r="H28" s="17">
        <v>1</v>
      </c>
      <c r="I28" s="16"/>
      <c r="J28" s="17">
        <v>1</v>
      </c>
      <c r="K28" s="17"/>
      <c r="L28" s="80">
        <f t="shared" si="1"/>
        <v>0</v>
      </c>
      <c r="M28" s="92">
        <f t="shared" si="0"/>
        <v>5</v>
      </c>
      <c r="N28" s="80">
        <f t="shared" si="2"/>
        <v>5</v>
      </c>
      <c r="O28" s="11"/>
      <c r="Q28" s="19">
        <v>10</v>
      </c>
      <c r="R28" s="20">
        <v>1</v>
      </c>
      <c r="S28" s="20" t="s">
        <v>12</v>
      </c>
      <c r="T28" s="21"/>
      <c r="U28" s="22">
        <v>1</v>
      </c>
      <c r="V28" s="22">
        <v>1</v>
      </c>
      <c r="W28" s="22">
        <v>1</v>
      </c>
      <c r="X28" s="22">
        <v>1</v>
      </c>
      <c r="Y28" s="21"/>
      <c r="Z28" s="22">
        <v>1</v>
      </c>
      <c r="AA28" s="22"/>
      <c r="AB28" s="79">
        <f t="shared" si="3"/>
        <v>0</v>
      </c>
      <c r="AC28" s="91">
        <f t="shared" si="4"/>
        <v>5</v>
      </c>
      <c r="AD28" s="79">
        <f t="shared" si="5"/>
        <v>5</v>
      </c>
      <c r="AE28" s="10"/>
      <c r="AG28" s="14"/>
      <c r="AH28" s="15">
        <v>10</v>
      </c>
      <c r="AI28" s="15" t="s">
        <v>9</v>
      </c>
      <c r="AJ28" s="16"/>
      <c r="AK28" s="17">
        <v>1</v>
      </c>
      <c r="AL28" s="17">
        <v>1</v>
      </c>
      <c r="AM28" s="17">
        <v>1</v>
      </c>
      <c r="AN28" s="17">
        <v>1</v>
      </c>
      <c r="AO28" s="16"/>
      <c r="AP28" s="17">
        <v>1</v>
      </c>
      <c r="AQ28" s="17"/>
      <c r="AR28" s="80">
        <f t="shared" si="6"/>
        <v>0</v>
      </c>
      <c r="AS28" s="92">
        <f t="shared" si="7"/>
        <v>5</v>
      </c>
      <c r="AT28" s="80">
        <f t="shared" si="8"/>
        <v>5</v>
      </c>
      <c r="AU28" s="11"/>
    </row>
    <row r="29" spans="1:47" s="18" customFormat="1" ht="12" customHeight="1" x14ac:dyDescent="0.4">
      <c r="A29" s="14"/>
      <c r="B29" s="15">
        <v>15</v>
      </c>
      <c r="C29" s="15" t="s">
        <v>51</v>
      </c>
      <c r="D29" s="16"/>
      <c r="E29" s="17">
        <v>1</v>
      </c>
      <c r="F29" s="17">
        <v>1</v>
      </c>
      <c r="G29" s="17">
        <v>1</v>
      </c>
      <c r="H29" s="17">
        <v>1</v>
      </c>
      <c r="I29" s="16"/>
      <c r="J29" s="17">
        <v>1</v>
      </c>
      <c r="K29" s="17"/>
      <c r="L29" s="80">
        <f t="shared" si="1"/>
        <v>0</v>
      </c>
      <c r="M29" s="92">
        <f t="shared" si="0"/>
        <v>5</v>
      </c>
      <c r="N29" s="80">
        <f t="shared" si="2"/>
        <v>5</v>
      </c>
      <c r="O29" s="11"/>
      <c r="Q29" s="14"/>
      <c r="R29" s="15">
        <v>2</v>
      </c>
      <c r="S29" s="15" t="s">
        <v>5</v>
      </c>
      <c r="T29" s="16"/>
      <c r="U29" s="17">
        <v>1</v>
      </c>
      <c r="V29" s="17">
        <v>1</v>
      </c>
      <c r="W29" s="17">
        <v>1</v>
      </c>
      <c r="X29" s="17">
        <v>1</v>
      </c>
      <c r="Y29" s="16"/>
      <c r="Z29" s="17">
        <v>1</v>
      </c>
      <c r="AA29" s="17"/>
      <c r="AB29" s="80">
        <f t="shared" si="3"/>
        <v>0</v>
      </c>
      <c r="AC29" s="92">
        <f t="shared" si="4"/>
        <v>5</v>
      </c>
      <c r="AD29" s="80">
        <f t="shared" si="5"/>
        <v>5</v>
      </c>
      <c r="AE29" s="11"/>
      <c r="AG29" s="14"/>
      <c r="AH29" s="15">
        <v>12</v>
      </c>
      <c r="AI29" s="15" t="s">
        <v>4</v>
      </c>
      <c r="AJ29" s="16"/>
      <c r="AK29" s="17">
        <v>1</v>
      </c>
      <c r="AL29" s="17">
        <v>1</v>
      </c>
      <c r="AM29" s="17">
        <v>1</v>
      </c>
      <c r="AN29" s="17">
        <v>1</v>
      </c>
      <c r="AO29" s="16"/>
      <c r="AP29" s="17">
        <v>1</v>
      </c>
      <c r="AQ29" s="17"/>
      <c r="AR29" s="80">
        <f t="shared" si="6"/>
        <v>0</v>
      </c>
      <c r="AS29" s="92">
        <f t="shared" si="7"/>
        <v>5</v>
      </c>
      <c r="AT29" s="80">
        <f t="shared" si="8"/>
        <v>5</v>
      </c>
      <c r="AU29" s="11"/>
    </row>
    <row r="30" spans="1:47" s="18" customFormat="1" ht="12" customHeight="1" x14ac:dyDescent="0.4">
      <c r="A30" s="14"/>
      <c r="B30" s="15">
        <v>16</v>
      </c>
      <c r="C30" s="15" t="s">
        <v>52</v>
      </c>
      <c r="D30" s="16"/>
      <c r="E30" s="17">
        <v>1</v>
      </c>
      <c r="F30" s="17">
        <v>1</v>
      </c>
      <c r="G30" s="17">
        <v>1</v>
      </c>
      <c r="H30" s="17">
        <v>1</v>
      </c>
      <c r="I30" s="16"/>
      <c r="J30" s="17">
        <v>1</v>
      </c>
      <c r="K30" s="17"/>
      <c r="L30" s="80">
        <f t="shared" si="1"/>
        <v>0</v>
      </c>
      <c r="M30" s="92">
        <f t="shared" si="0"/>
        <v>5</v>
      </c>
      <c r="N30" s="80">
        <f t="shared" si="2"/>
        <v>5</v>
      </c>
      <c r="O30" s="11"/>
      <c r="Q30" s="14"/>
      <c r="R30" s="15">
        <v>3</v>
      </c>
      <c r="S30" s="15" t="s">
        <v>7</v>
      </c>
      <c r="T30" s="16"/>
      <c r="U30" s="17">
        <v>1</v>
      </c>
      <c r="V30" s="17">
        <v>1</v>
      </c>
      <c r="W30" s="17">
        <v>1</v>
      </c>
      <c r="X30" s="17">
        <v>1</v>
      </c>
      <c r="Y30" s="16"/>
      <c r="Z30" s="17">
        <v>1</v>
      </c>
      <c r="AA30" s="17"/>
      <c r="AB30" s="80">
        <f t="shared" si="3"/>
        <v>0</v>
      </c>
      <c r="AC30" s="92">
        <f t="shared" si="4"/>
        <v>5</v>
      </c>
      <c r="AD30" s="80">
        <f t="shared" si="5"/>
        <v>5</v>
      </c>
      <c r="AE30" s="11"/>
      <c r="AG30" s="14"/>
      <c r="AH30" s="15">
        <v>13</v>
      </c>
      <c r="AI30" s="15" t="s">
        <v>6</v>
      </c>
      <c r="AJ30" s="16"/>
      <c r="AK30" s="17">
        <v>1</v>
      </c>
      <c r="AL30" s="17">
        <v>1</v>
      </c>
      <c r="AM30" s="17">
        <v>1</v>
      </c>
      <c r="AN30" s="17">
        <v>1</v>
      </c>
      <c r="AO30" s="16"/>
      <c r="AP30" s="17">
        <v>1</v>
      </c>
      <c r="AQ30" s="17"/>
      <c r="AR30" s="80">
        <f t="shared" si="6"/>
        <v>0</v>
      </c>
      <c r="AS30" s="92">
        <f t="shared" si="7"/>
        <v>5</v>
      </c>
      <c r="AT30" s="80">
        <f t="shared" si="8"/>
        <v>5</v>
      </c>
      <c r="AU30" s="11"/>
    </row>
    <row r="31" spans="1:47" s="18" customFormat="1" ht="12" customHeight="1" x14ac:dyDescent="0.4">
      <c r="A31" s="14"/>
      <c r="B31" s="15">
        <v>19</v>
      </c>
      <c r="C31" s="15" t="s">
        <v>49</v>
      </c>
      <c r="D31" s="16"/>
      <c r="E31" s="17">
        <v>1</v>
      </c>
      <c r="F31" s="17">
        <v>1</v>
      </c>
      <c r="G31" s="17">
        <v>1</v>
      </c>
      <c r="H31" s="17">
        <v>1</v>
      </c>
      <c r="I31" s="16"/>
      <c r="J31" s="17">
        <v>1</v>
      </c>
      <c r="K31" s="17"/>
      <c r="L31" s="80">
        <f t="shared" si="1"/>
        <v>0</v>
      </c>
      <c r="M31" s="92">
        <f t="shared" si="0"/>
        <v>5</v>
      </c>
      <c r="N31" s="80">
        <f t="shared" si="2"/>
        <v>5</v>
      </c>
      <c r="O31" s="11"/>
      <c r="Q31" s="14"/>
      <c r="R31" s="15">
        <v>6</v>
      </c>
      <c r="S31" s="15" t="s">
        <v>8</v>
      </c>
      <c r="T31" s="16"/>
      <c r="U31" s="17">
        <v>1</v>
      </c>
      <c r="V31" s="17">
        <v>1</v>
      </c>
      <c r="W31" s="17">
        <v>1</v>
      </c>
      <c r="X31" s="17">
        <v>1</v>
      </c>
      <c r="Y31" s="16"/>
      <c r="Z31" s="17">
        <v>1</v>
      </c>
      <c r="AA31" s="17"/>
      <c r="AB31" s="80">
        <f t="shared" si="3"/>
        <v>0</v>
      </c>
      <c r="AC31" s="92">
        <f t="shared" si="4"/>
        <v>5</v>
      </c>
      <c r="AD31" s="80">
        <f t="shared" si="5"/>
        <v>5</v>
      </c>
      <c r="AE31" s="11"/>
      <c r="AG31" s="14"/>
      <c r="AH31" s="15">
        <v>16</v>
      </c>
      <c r="AI31" s="15" t="s">
        <v>0</v>
      </c>
      <c r="AJ31" s="16"/>
      <c r="AK31" s="17">
        <v>1</v>
      </c>
      <c r="AL31" s="17">
        <v>1</v>
      </c>
      <c r="AM31" s="17">
        <v>1</v>
      </c>
      <c r="AN31" s="17">
        <v>1</v>
      </c>
      <c r="AO31" s="16"/>
      <c r="AP31" s="17">
        <v>1</v>
      </c>
      <c r="AQ31" s="17"/>
      <c r="AR31" s="80">
        <f t="shared" si="6"/>
        <v>0</v>
      </c>
      <c r="AS31" s="92">
        <f t="shared" si="7"/>
        <v>5</v>
      </c>
      <c r="AT31" s="80">
        <f t="shared" si="8"/>
        <v>5</v>
      </c>
      <c r="AU31" s="11"/>
    </row>
    <row r="32" spans="1:47" s="18" customFormat="1" ht="12" customHeight="1" x14ac:dyDescent="0.4">
      <c r="A32" s="14"/>
      <c r="B32" s="15">
        <v>20</v>
      </c>
      <c r="C32" s="15" t="s">
        <v>53</v>
      </c>
      <c r="D32" s="16"/>
      <c r="E32" s="17">
        <v>1</v>
      </c>
      <c r="F32" s="17">
        <v>1</v>
      </c>
      <c r="G32" s="17">
        <v>1</v>
      </c>
      <c r="H32" s="17">
        <v>1</v>
      </c>
      <c r="I32" s="16"/>
      <c r="J32" s="17">
        <v>1</v>
      </c>
      <c r="K32" s="17"/>
      <c r="L32" s="80">
        <f t="shared" si="1"/>
        <v>0</v>
      </c>
      <c r="M32" s="92">
        <f t="shared" si="0"/>
        <v>5</v>
      </c>
      <c r="N32" s="80">
        <f t="shared" si="2"/>
        <v>5</v>
      </c>
      <c r="O32" s="11"/>
      <c r="Q32" s="14"/>
      <c r="R32" s="15">
        <v>7</v>
      </c>
      <c r="S32" s="15" t="s">
        <v>10</v>
      </c>
      <c r="T32" s="16"/>
      <c r="U32" s="17">
        <v>1</v>
      </c>
      <c r="V32" s="17">
        <v>1</v>
      </c>
      <c r="W32" s="17">
        <v>1</v>
      </c>
      <c r="X32" s="17">
        <v>1</v>
      </c>
      <c r="Y32" s="16"/>
      <c r="Z32" s="17">
        <v>1</v>
      </c>
      <c r="AA32" s="17"/>
      <c r="AB32" s="80">
        <f t="shared" si="3"/>
        <v>0</v>
      </c>
      <c r="AC32" s="92">
        <f t="shared" si="4"/>
        <v>5</v>
      </c>
      <c r="AD32" s="80">
        <f t="shared" si="5"/>
        <v>5</v>
      </c>
      <c r="AE32" s="11"/>
      <c r="AG32" s="14"/>
      <c r="AH32" s="15">
        <v>17</v>
      </c>
      <c r="AI32" s="15" t="s">
        <v>9</v>
      </c>
      <c r="AJ32" s="16"/>
      <c r="AK32" s="17">
        <v>1</v>
      </c>
      <c r="AL32" s="17">
        <v>1</v>
      </c>
      <c r="AM32" s="17">
        <v>1</v>
      </c>
      <c r="AN32" s="17">
        <v>1</v>
      </c>
      <c r="AO32" s="16"/>
      <c r="AP32" s="17">
        <v>1</v>
      </c>
      <c r="AQ32" s="17"/>
      <c r="AR32" s="80">
        <f t="shared" si="6"/>
        <v>0</v>
      </c>
      <c r="AS32" s="92">
        <f t="shared" si="7"/>
        <v>5</v>
      </c>
      <c r="AT32" s="80">
        <f t="shared" si="8"/>
        <v>5</v>
      </c>
      <c r="AU32" s="11"/>
    </row>
    <row r="33" spans="1:47" s="18" customFormat="1" ht="12" customHeight="1" x14ac:dyDescent="0.4">
      <c r="A33" s="14"/>
      <c r="B33" s="15">
        <v>21</v>
      </c>
      <c r="C33" s="15" t="s">
        <v>50</v>
      </c>
      <c r="D33" s="16"/>
      <c r="E33" s="17">
        <v>1</v>
      </c>
      <c r="F33" s="17">
        <v>1</v>
      </c>
      <c r="G33" s="17">
        <v>1</v>
      </c>
      <c r="H33" s="17">
        <v>1</v>
      </c>
      <c r="I33" s="16"/>
      <c r="J33" s="17">
        <v>1</v>
      </c>
      <c r="K33" s="17"/>
      <c r="L33" s="80">
        <f t="shared" si="1"/>
        <v>0</v>
      </c>
      <c r="M33" s="92">
        <f t="shared" si="0"/>
        <v>5</v>
      </c>
      <c r="N33" s="80">
        <f t="shared" si="2"/>
        <v>5</v>
      </c>
      <c r="O33" s="11"/>
      <c r="Q33" s="14"/>
      <c r="R33" s="15">
        <v>8</v>
      </c>
      <c r="S33" s="15" t="s">
        <v>12</v>
      </c>
      <c r="T33" s="16"/>
      <c r="U33" s="17">
        <v>1</v>
      </c>
      <c r="V33" s="17">
        <v>1</v>
      </c>
      <c r="W33" s="17">
        <v>1</v>
      </c>
      <c r="X33" s="17">
        <v>1</v>
      </c>
      <c r="Y33" s="16"/>
      <c r="Z33" s="17">
        <v>1</v>
      </c>
      <c r="AA33" s="17"/>
      <c r="AB33" s="80">
        <f t="shared" si="3"/>
        <v>0</v>
      </c>
      <c r="AC33" s="92">
        <f t="shared" si="4"/>
        <v>5</v>
      </c>
      <c r="AD33" s="80">
        <f t="shared" si="5"/>
        <v>5</v>
      </c>
      <c r="AE33" s="11"/>
      <c r="AG33" s="14"/>
      <c r="AH33" s="15">
        <v>18</v>
      </c>
      <c r="AI33" s="15" t="s">
        <v>11</v>
      </c>
      <c r="AJ33" s="16"/>
      <c r="AK33" s="17">
        <v>1</v>
      </c>
      <c r="AL33" s="17">
        <v>1</v>
      </c>
      <c r="AM33" s="17">
        <v>1</v>
      </c>
      <c r="AN33" s="17">
        <v>1</v>
      </c>
      <c r="AO33" s="16"/>
      <c r="AP33" s="17">
        <v>1</v>
      </c>
      <c r="AQ33" s="17"/>
      <c r="AR33" s="80">
        <f t="shared" si="6"/>
        <v>0</v>
      </c>
      <c r="AS33" s="92">
        <f t="shared" si="7"/>
        <v>5</v>
      </c>
      <c r="AT33" s="80">
        <f t="shared" si="8"/>
        <v>5</v>
      </c>
      <c r="AU33" s="11"/>
    </row>
    <row r="34" spans="1:47" s="18" customFormat="1" ht="12" customHeight="1" x14ac:dyDescent="0.4">
      <c r="A34" s="14"/>
      <c r="B34" s="15">
        <v>22</v>
      </c>
      <c r="C34" s="15" t="s">
        <v>51</v>
      </c>
      <c r="D34" s="16"/>
      <c r="E34" s="17">
        <v>1</v>
      </c>
      <c r="F34" s="17">
        <v>1</v>
      </c>
      <c r="G34" s="17">
        <v>1</v>
      </c>
      <c r="H34" s="17">
        <v>1</v>
      </c>
      <c r="I34" s="16"/>
      <c r="J34" s="17">
        <v>1</v>
      </c>
      <c r="K34" s="17"/>
      <c r="L34" s="80">
        <f t="shared" si="1"/>
        <v>0</v>
      </c>
      <c r="M34" s="92">
        <f t="shared" si="0"/>
        <v>5</v>
      </c>
      <c r="N34" s="80">
        <f t="shared" si="2"/>
        <v>5</v>
      </c>
      <c r="O34" s="11"/>
      <c r="Q34" s="14"/>
      <c r="R34" s="15">
        <v>9</v>
      </c>
      <c r="S34" s="15" t="s">
        <v>5</v>
      </c>
      <c r="T34" s="16"/>
      <c r="U34" s="17">
        <v>1</v>
      </c>
      <c r="V34" s="17">
        <v>1</v>
      </c>
      <c r="W34" s="17">
        <v>1</v>
      </c>
      <c r="X34" s="17">
        <v>1</v>
      </c>
      <c r="Y34" s="16"/>
      <c r="Z34" s="17">
        <v>1</v>
      </c>
      <c r="AA34" s="17"/>
      <c r="AB34" s="80">
        <f t="shared" si="3"/>
        <v>0</v>
      </c>
      <c r="AC34" s="92">
        <f t="shared" si="4"/>
        <v>5</v>
      </c>
      <c r="AD34" s="80">
        <f t="shared" si="5"/>
        <v>5</v>
      </c>
      <c r="AE34" s="11"/>
      <c r="AG34" s="14"/>
      <c r="AH34" s="15">
        <v>19</v>
      </c>
      <c r="AI34" s="15" t="s">
        <v>4</v>
      </c>
      <c r="AJ34" s="16"/>
      <c r="AK34" s="17">
        <v>1</v>
      </c>
      <c r="AL34" s="17">
        <v>1</v>
      </c>
      <c r="AM34" s="17">
        <v>1</v>
      </c>
      <c r="AN34" s="17">
        <v>1</v>
      </c>
      <c r="AO34" s="16"/>
      <c r="AP34" s="17">
        <v>1</v>
      </c>
      <c r="AQ34" s="17"/>
      <c r="AR34" s="80">
        <f t="shared" si="6"/>
        <v>0</v>
      </c>
      <c r="AS34" s="92">
        <f t="shared" si="7"/>
        <v>5</v>
      </c>
      <c r="AT34" s="80">
        <f t="shared" si="8"/>
        <v>5</v>
      </c>
      <c r="AU34" s="11"/>
    </row>
    <row r="35" spans="1:47" s="18" customFormat="1" ht="12" customHeight="1" x14ac:dyDescent="0.4">
      <c r="A35" s="14"/>
      <c r="B35" s="15">
        <v>23</v>
      </c>
      <c r="C35" s="15" t="s">
        <v>52</v>
      </c>
      <c r="D35" s="16"/>
      <c r="E35" s="17">
        <v>1</v>
      </c>
      <c r="F35" s="17">
        <v>1</v>
      </c>
      <c r="G35" s="17">
        <v>1</v>
      </c>
      <c r="H35" s="17">
        <v>1</v>
      </c>
      <c r="I35" s="16"/>
      <c r="J35" s="17">
        <v>1</v>
      </c>
      <c r="K35" s="17"/>
      <c r="L35" s="80">
        <f t="shared" si="1"/>
        <v>0</v>
      </c>
      <c r="M35" s="92">
        <f t="shared" si="0"/>
        <v>5</v>
      </c>
      <c r="N35" s="80">
        <f t="shared" si="2"/>
        <v>5</v>
      </c>
      <c r="O35" s="11"/>
      <c r="Q35" s="14"/>
      <c r="R35" s="15">
        <v>10</v>
      </c>
      <c r="S35" s="15" t="s">
        <v>7</v>
      </c>
      <c r="T35" s="16"/>
      <c r="U35" s="17">
        <v>1</v>
      </c>
      <c r="V35" s="17">
        <v>1</v>
      </c>
      <c r="W35" s="17">
        <v>1</v>
      </c>
      <c r="X35" s="17">
        <v>1</v>
      </c>
      <c r="Y35" s="16"/>
      <c r="Z35" s="17">
        <v>1</v>
      </c>
      <c r="AA35" s="17"/>
      <c r="AB35" s="80">
        <f t="shared" si="3"/>
        <v>0</v>
      </c>
      <c r="AC35" s="92">
        <f t="shared" si="4"/>
        <v>5</v>
      </c>
      <c r="AD35" s="80">
        <f t="shared" si="5"/>
        <v>5</v>
      </c>
      <c r="AE35" s="11"/>
      <c r="AG35" s="14"/>
      <c r="AH35" s="15">
        <v>20</v>
      </c>
      <c r="AI35" s="15" t="s">
        <v>6</v>
      </c>
      <c r="AJ35" s="16"/>
      <c r="AK35" s="17">
        <v>1</v>
      </c>
      <c r="AL35" s="17">
        <v>1</v>
      </c>
      <c r="AM35" s="17">
        <v>1</v>
      </c>
      <c r="AN35" s="17">
        <v>1</v>
      </c>
      <c r="AO35" s="16"/>
      <c r="AP35" s="17">
        <v>1</v>
      </c>
      <c r="AQ35" s="17"/>
      <c r="AR35" s="80">
        <f t="shared" si="6"/>
        <v>0</v>
      </c>
      <c r="AS35" s="92">
        <f t="shared" si="7"/>
        <v>5</v>
      </c>
      <c r="AT35" s="80">
        <f t="shared" si="8"/>
        <v>5</v>
      </c>
      <c r="AU35" s="11"/>
    </row>
    <row r="36" spans="1:47" s="18" customFormat="1" ht="12" customHeight="1" x14ac:dyDescent="0.4">
      <c r="A36" s="14"/>
      <c r="B36" s="15">
        <v>26</v>
      </c>
      <c r="C36" s="15" t="s">
        <v>49</v>
      </c>
      <c r="D36" s="16"/>
      <c r="E36" s="17">
        <v>1</v>
      </c>
      <c r="F36" s="17">
        <v>1</v>
      </c>
      <c r="G36" s="17">
        <v>1</v>
      </c>
      <c r="H36" s="17">
        <v>1</v>
      </c>
      <c r="I36" s="16"/>
      <c r="J36" s="17">
        <v>1</v>
      </c>
      <c r="K36" s="17"/>
      <c r="L36" s="80">
        <f t="shared" si="1"/>
        <v>0</v>
      </c>
      <c r="M36" s="92">
        <f t="shared" si="0"/>
        <v>5</v>
      </c>
      <c r="N36" s="80">
        <f t="shared" si="2"/>
        <v>5</v>
      </c>
      <c r="O36" s="11"/>
      <c r="Q36" s="14"/>
      <c r="R36" s="15">
        <v>14</v>
      </c>
      <c r="S36" s="15" t="s">
        <v>9</v>
      </c>
      <c r="T36" s="16"/>
      <c r="U36" s="17">
        <v>1</v>
      </c>
      <c r="V36" s="17">
        <v>1</v>
      </c>
      <c r="W36" s="17">
        <v>1</v>
      </c>
      <c r="X36" s="17">
        <v>1</v>
      </c>
      <c r="Y36" s="16"/>
      <c r="Z36" s="17">
        <v>1</v>
      </c>
      <c r="AA36" s="17"/>
      <c r="AB36" s="80">
        <f t="shared" si="3"/>
        <v>0</v>
      </c>
      <c r="AC36" s="92">
        <f t="shared" si="4"/>
        <v>5</v>
      </c>
      <c r="AD36" s="80">
        <f t="shared" si="5"/>
        <v>5</v>
      </c>
      <c r="AE36" s="11"/>
      <c r="AG36" s="14"/>
      <c r="AH36" s="15">
        <v>24</v>
      </c>
      <c r="AI36" s="15" t="s">
        <v>9</v>
      </c>
      <c r="AJ36" s="16"/>
      <c r="AK36" s="17">
        <v>1</v>
      </c>
      <c r="AL36" s="17">
        <v>1</v>
      </c>
      <c r="AM36" s="17">
        <v>1</v>
      </c>
      <c r="AN36" s="17">
        <v>1</v>
      </c>
      <c r="AO36" s="16"/>
      <c r="AP36" s="17">
        <v>1</v>
      </c>
      <c r="AQ36" s="17"/>
      <c r="AR36" s="80">
        <f t="shared" si="6"/>
        <v>0</v>
      </c>
      <c r="AS36" s="92">
        <f t="shared" si="7"/>
        <v>5</v>
      </c>
      <c r="AT36" s="80">
        <f t="shared" si="8"/>
        <v>5</v>
      </c>
      <c r="AU36" s="11"/>
    </row>
    <row r="37" spans="1:47" s="18" customFormat="1" ht="12" customHeight="1" x14ac:dyDescent="0.4">
      <c r="A37" s="14"/>
      <c r="B37" s="15">
        <v>27</v>
      </c>
      <c r="C37" s="15" t="s">
        <v>53</v>
      </c>
      <c r="D37" s="16"/>
      <c r="E37" s="17">
        <v>1</v>
      </c>
      <c r="F37" s="17">
        <v>1</v>
      </c>
      <c r="G37" s="17">
        <v>1</v>
      </c>
      <c r="H37" s="17">
        <v>1</v>
      </c>
      <c r="I37" s="16"/>
      <c r="J37" s="17">
        <v>1</v>
      </c>
      <c r="K37" s="17"/>
      <c r="L37" s="80">
        <f t="shared" si="1"/>
        <v>0</v>
      </c>
      <c r="M37" s="92">
        <f t="shared" si="0"/>
        <v>5</v>
      </c>
      <c r="N37" s="80">
        <f t="shared" si="2"/>
        <v>5</v>
      </c>
      <c r="O37" s="11"/>
      <c r="Q37" s="14"/>
      <c r="R37" s="15">
        <v>15</v>
      </c>
      <c r="S37" s="15" t="s">
        <v>11</v>
      </c>
      <c r="T37" s="16"/>
      <c r="U37" s="17">
        <v>1</v>
      </c>
      <c r="V37" s="17">
        <v>1</v>
      </c>
      <c r="W37" s="17">
        <v>1</v>
      </c>
      <c r="X37" s="17">
        <v>1</v>
      </c>
      <c r="Y37" s="16"/>
      <c r="Z37" s="17">
        <v>1</v>
      </c>
      <c r="AA37" s="17"/>
      <c r="AB37" s="80">
        <f t="shared" si="3"/>
        <v>0</v>
      </c>
      <c r="AC37" s="92">
        <f t="shared" si="4"/>
        <v>5</v>
      </c>
      <c r="AD37" s="80">
        <f t="shared" si="5"/>
        <v>5</v>
      </c>
      <c r="AE37" s="11"/>
      <c r="AG37" s="14"/>
      <c r="AH37" s="15">
        <v>25</v>
      </c>
      <c r="AI37" s="15" t="s">
        <v>11</v>
      </c>
      <c r="AJ37" s="16"/>
      <c r="AK37" s="17">
        <v>1</v>
      </c>
      <c r="AL37" s="17">
        <v>1</v>
      </c>
      <c r="AM37" s="17">
        <v>1</v>
      </c>
      <c r="AN37" s="17">
        <v>1</v>
      </c>
      <c r="AO37" s="16"/>
      <c r="AP37" s="17">
        <v>1</v>
      </c>
      <c r="AQ37" s="17"/>
      <c r="AR37" s="80">
        <f t="shared" si="6"/>
        <v>0</v>
      </c>
      <c r="AS37" s="92">
        <f t="shared" si="7"/>
        <v>5</v>
      </c>
      <c r="AT37" s="80">
        <f t="shared" si="8"/>
        <v>5</v>
      </c>
      <c r="AU37" s="11"/>
    </row>
    <row r="38" spans="1:47" s="18" customFormat="1" ht="12" customHeight="1" x14ac:dyDescent="0.4">
      <c r="A38" s="14"/>
      <c r="B38" s="15">
        <v>28</v>
      </c>
      <c r="C38" s="15" t="s">
        <v>50</v>
      </c>
      <c r="D38" s="16"/>
      <c r="E38" s="17">
        <v>1</v>
      </c>
      <c r="F38" s="17">
        <v>1</v>
      </c>
      <c r="G38" s="17">
        <v>1</v>
      </c>
      <c r="H38" s="17">
        <v>1</v>
      </c>
      <c r="I38" s="16"/>
      <c r="J38" s="17">
        <v>1</v>
      </c>
      <c r="K38" s="17"/>
      <c r="L38" s="80">
        <f t="shared" si="1"/>
        <v>0</v>
      </c>
      <c r="M38" s="92">
        <f t="shared" si="0"/>
        <v>5</v>
      </c>
      <c r="N38" s="80">
        <f t="shared" si="2"/>
        <v>5</v>
      </c>
      <c r="O38" s="11"/>
      <c r="Q38" s="14"/>
      <c r="R38" s="15">
        <v>16</v>
      </c>
      <c r="S38" s="15" t="s">
        <v>4</v>
      </c>
      <c r="T38" s="16"/>
      <c r="U38" s="17">
        <v>1</v>
      </c>
      <c r="V38" s="17">
        <v>1</v>
      </c>
      <c r="W38" s="17">
        <v>1</v>
      </c>
      <c r="X38" s="17">
        <v>1</v>
      </c>
      <c r="Y38" s="16"/>
      <c r="Z38" s="17">
        <v>1</v>
      </c>
      <c r="AA38" s="17"/>
      <c r="AB38" s="80">
        <f t="shared" si="3"/>
        <v>0</v>
      </c>
      <c r="AC38" s="92">
        <f t="shared" si="4"/>
        <v>5</v>
      </c>
      <c r="AD38" s="80">
        <f t="shared" si="5"/>
        <v>5</v>
      </c>
      <c r="AE38" s="11"/>
      <c r="AG38" s="14"/>
      <c r="AH38" s="15">
        <v>26</v>
      </c>
      <c r="AI38" s="15" t="s">
        <v>4</v>
      </c>
      <c r="AJ38" s="16"/>
      <c r="AK38" s="17">
        <v>1</v>
      </c>
      <c r="AL38" s="17">
        <v>1</v>
      </c>
      <c r="AM38" s="17">
        <v>1</v>
      </c>
      <c r="AN38" s="17">
        <v>1</v>
      </c>
      <c r="AO38" s="16"/>
      <c r="AP38" s="17">
        <v>1</v>
      </c>
      <c r="AQ38" s="17"/>
      <c r="AR38" s="80">
        <f t="shared" si="6"/>
        <v>0</v>
      </c>
      <c r="AS38" s="92">
        <f t="shared" si="7"/>
        <v>5</v>
      </c>
      <c r="AT38" s="80">
        <f t="shared" si="8"/>
        <v>5</v>
      </c>
      <c r="AU38" s="11"/>
    </row>
    <row r="39" spans="1:47" s="18" customFormat="1" ht="12" customHeight="1" thickBot="1" x14ac:dyDescent="0.45">
      <c r="A39" s="51"/>
      <c r="B39" s="52">
        <v>29</v>
      </c>
      <c r="C39" s="15" t="s">
        <v>51</v>
      </c>
      <c r="D39" s="53"/>
      <c r="E39" s="54">
        <v>1</v>
      </c>
      <c r="F39" s="54">
        <v>1</v>
      </c>
      <c r="G39" s="54">
        <v>1</v>
      </c>
      <c r="H39" s="54">
        <v>1</v>
      </c>
      <c r="I39" s="53"/>
      <c r="J39" s="54">
        <v>1</v>
      </c>
      <c r="K39" s="54"/>
      <c r="L39" s="81">
        <f t="shared" si="1"/>
        <v>0</v>
      </c>
      <c r="M39" s="93">
        <f t="shared" si="0"/>
        <v>5</v>
      </c>
      <c r="N39" s="81">
        <f t="shared" si="2"/>
        <v>5</v>
      </c>
      <c r="O39" s="55"/>
      <c r="Q39" s="14"/>
      <c r="R39" s="15">
        <v>17</v>
      </c>
      <c r="S39" s="15" t="s">
        <v>6</v>
      </c>
      <c r="T39" s="16"/>
      <c r="U39" s="17">
        <v>1</v>
      </c>
      <c r="V39" s="17">
        <v>1</v>
      </c>
      <c r="W39" s="17">
        <v>1</v>
      </c>
      <c r="X39" s="17">
        <v>1</v>
      </c>
      <c r="Y39" s="16"/>
      <c r="Z39" s="17">
        <v>1</v>
      </c>
      <c r="AA39" s="17"/>
      <c r="AB39" s="80">
        <f t="shared" si="3"/>
        <v>0</v>
      </c>
      <c r="AC39" s="92">
        <f t="shared" ref="AC39:AC45" si="9">U39+V39+W39+X39+Z39+AA39</f>
        <v>5</v>
      </c>
      <c r="AD39" s="80">
        <f t="shared" si="5"/>
        <v>5</v>
      </c>
      <c r="AE39" s="11"/>
      <c r="AG39" s="24"/>
      <c r="AH39" s="25">
        <v>27</v>
      </c>
      <c r="AI39" s="25" t="s">
        <v>6</v>
      </c>
      <c r="AJ39" s="26"/>
      <c r="AK39" s="27">
        <v>1</v>
      </c>
      <c r="AL39" s="27">
        <v>1</v>
      </c>
      <c r="AM39" s="27">
        <v>1</v>
      </c>
      <c r="AN39" s="27">
        <v>1</v>
      </c>
      <c r="AO39" s="26"/>
      <c r="AP39" s="27">
        <v>1</v>
      </c>
      <c r="AQ39" s="27"/>
      <c r="AR39" s="82">
        <f t="shared" si="6"/>
        <v>0</v>
      </c>
      <c r="AS39" s="94">
        <f t="shared" si="7"/>
        <v>5</v>
      </c>
      <c r="AT39" s="82">
        <f t="shared" si="8"/>
        <v>5</v>
      </c>
      <c r="AU39" s="29"/>
    </row>
    <row r="40" spans="1:47" s="18" customFormat="1" ht="12" customHeight="1" thickBot="1" x14ac:dyDescent="0.45">
      <c r="A40" s="24"/>
      <c r="B40" s="25">
        <v>30</v>
      </c>
      <c r="C40" s="25" t="s">
        <v>52</v>
      </c>
      <c r="D40" s="26"/>
      <c r="E40" s="27">
        <v>1</v>
      </c>
      <c r="F40" s="27">
        <v>1</v>
      </c>
      <c r="G40" s="27">
        <v>1</v>
      </c>
      <c r="H40" s="27">
        <v>1</v>
      </c>
      <c r="I40" s="26"/>
      <c r="J40" s="27">
        <v>1</v>
      </c>
      <c r="K40" s="27"/>
      <c r="L40" s="82">
        <f t="shared" si="1"/>
        <v>0</v>
      </c>
      <c r="M40" s="94">
        <f t="shared" si="0"/>
        <v>5</v>
      </c>
      <c r="N40" s="82">
        <f t="shared" si="2"/>
        <v>5</v>
      </c>
      <c r="O40" s="29"/>
      <c r="Q40" s="14"/>
      <c r="R40" s="15">
        <v>20</v>
      </c>
      <c r="S40" s="15" t="s">
        <v>8</v>
      </c>
      <c r="T40" s="16"/>
      <c r="U40" s="17">
        <v>1</v>
      </c>
      <c r="V40" s="17">
        <v>1</v>
      </c>
      <c r="W40" s="17">
        <v>1</v>
      </c>
      <c r="X40" s="17">
        <v>1</v>
      </c>
      <c r="Y40" s="16"/>
      <c r="Z40" s="17">
        <v>1</v>
      </c>
      <c r="AA40" s="17"/>
      <c r="AB40" s="80">
        <f t="shared" si="3"/>
        <v>0</v>
      </c>
      <c r="AC40" s="92">
        <f t="shared" si="9"/>
        <v>5</v>
      </c>
      <c r="AD40" s="80">
        <f t="shared" si="5"/>
        <v>5</v>
      </c>
      <c r="AE40" s="11"/>
      <c r="AG40" s="73">
        <v>3</v>
      </c>
      <c r="AH40" s="74">
        <v>2</v>
      </c>
      <c r="AI40" s="74" t="s">
        <v>0</v>
      </c>
      <c r="AJ40" s="69"/>
      <c r="AK40" s="70">
        <v>1</v>
      </c>
      <c r="AL40" s="70">
        <v>1</v>
      </c>
      <c r="AM40" s="70">
        <v>1</v>
      </c>
      <c r="AN40" s="70">
        <v>1</v>
      </c>
      <c r="AO40" s="69"/>
      <c r="AP40" s="70">
        <v>1</v>
      </c>
      <c r="AQ40" s="70"/>
      <c r="AR40" s="83">
        <f t="shared" si="6"/>
        <v>0</v>
      </c>
      <c r="AS40" s="95">
        <f t="shared" si="7"/>
        <v>5</v>
      </c>
      <c r="AT40" s="83">
        <f t="shared" si="8"/>
        <v>5</v>
      </c>
      <c r="AU40" s="31"/>
    </row>
    <row r="41" spans="1:47" s="18" customFormat="1" ht="12" customHeight="1" x14ac:dyDescent="0.4">
      <c r="A41" s="19">
        <v>6</v>
      </c>
      <c r="B41" s="20">
        <v>2</v>
      </c>
      <c r="C41" s="20" t="s">
        <v>49</v>
      </c>
      <c r="D41" s="69"/>
      <c r="E41" s="70">
        <v>1</v>
      </c>
      <c r="F41" s="70">
        <v>1</v>
      </c>
      <c r="G41" s="70">
        <v>1</v>
      </c>
      <c r="H41" s="70">
        <v>1</v>
      </c>
      <c r="I41" s="69"/>
      <c r="J41" s="70">
        <v>1</v>
      </c>
      <c r="K41" s="70"/>
      <c r="L41" s="83">
        <f t="shared" si="1"/>
        <v>0</v>
      </c>
      <c r="M41" s="95">
        <f t="shared" si="0"/>
        <v>5</v>
      </c>
      <c r="N41" s="83">
        <f t="shared" si="2"/>
        <v>5</v>
      </c>
      <c r="O41" s="31"/>
      <c r="Q41" s="14"/>
      <c r="R41" s="15">
        <v>21</v>
      </c>
      <c r="S41" s="15" t="s">
        <v>10</v>
      </c>
      <c r="T41" s="16"/>
      <c r="U41" s="17">
        <v>1</v>
      </c>
      <c r="V41" s="17">
        <v>1</v>
      </c>
      <c r="W41" s="17">
        <v>1</v>
      </c>
      <c r="X41" s="17">
        <v>1</v>
      </c>
      <c r="Y41" s="16"/>
      <c r="Z41" s="17">
        <v>1</v>
      </c>
      <c r="AA41" s="17"/>
      <c r="AB41" s="80">
        <f t="shared" si="3"/>
        <v>0</v>
      </c>
      <c r="AC41" s="92">
        <f t="shared" si="9"/>
        <v>5</v>
      </c>
      <c r="AD41" s="80">
        <f t="shared" si="5"/>
        <v>5</v>
      </c>
      <c r="AE41" s="11"/>
      <c r="AG41" s="14"/>
      <c r="AH41" s="15">
        <v>3</v>
      </c>
      <c r="AI41" s="15" t="s">
        <v>9</v>
      </c>
      <c r="AJ41" s="16"/>
      <c r="AK41" s="17">
        <v>1</v>
      </c>
      <c r="AL41" s="17">
        <v>1</v>
      </c>
      <c r="AM41" s="17">
        <v>1</v>
      </c>
      <c r="AN41" s="17">
        <v>1</v>
      </c>
      <c r="AO41" s="16"/>
      <c r="AP41" s="17">
        <v>1</v>
      </c>
      <c r="AQ41" s="17"/>
      <c r="AR41" s="80">
        <f t="shared" si="6"/>
        <v>0</v>
      </c>
      <c r="AS41" s="92">
        <f t="shared" si="7"/>
        <v>5</v>
      </c>
      <c r="AT41" s="80">
        <f t="shared" si="8"/>
        <v>5</v>
      </c>
      <c r="AU41" s="11"/>
    </row>
    <row r="42" spans="1:47" s="18" customFormat="1" ht="12" customHeight="1" x14ac:dyDescent="0.4">
      <c r="A42" s="14"/>
      <c r="B42" s="15">
        <v>3</v>
      </c>
      <c r="C42" s="15" t="s">
        <v>53</v>
      </c>
      <c r="D42" s="16"/>
      <c r="E42" s="17">
        <v>1</v>
      </c>
      <c r="F42" s="17">
        <v>1</v>
      </c>
      <c r="G42" s="17">
        <v>1</v>
      </c>
      <c r="H42" s="17">
        <v>1</v>
      </c>
      <c r="I42" s="16"/>
      <c r="J42" s="17">
        <v>1</v>
      </c>
      <c r="K42" s="17"/>
      <c r="L42" s="80">
        <f t="shared" si="1"/>
        <v>0</v>
      </c>
      <c r="M42" s="92">
        <f t="shared" si="0"/>
        <v>5</v>
      </c>
      <c r="N42" s="80">
        <f t="shared" si="2"/>
        <v>5</v>
      </c>
      <c r="O42" s="11"/>
      <c r="Q42" s="14"/>
      <c r="R42" s="15">
        <v>22</v>
      </c>
      <c r="S42" s="15" t="s">
        <v>12</v>
      </c>
      <c r="T42" s="16"/>
      <c r="U42" s="17">
        <v>1</v>
      </c>
      <c r="V42" s="17">
        <v>1</v>
      </c>
      <c r="W42" s="17">
        <v>1</v>
      </c>
      <c r="X42" s="17">
        <v>1</v>
      </c>
      <c r="Y42" s="16"/>
      <c r="Z42" s="17">
        <v>1</v>
      </c>
      <c r="AA42" s="17"/>
      <c r="AB42" s="80">
        <f t="shared" si="3"/>
        <v>0</v>
      </c>
      <c r="AC42" s="92">
        <f t="shared" si="9"/>
        <v>5</v>
      </c>
      <c r="AD42" s="80">
        <f t="shared" si="5"/>
        <v>5</v>
      </c>
      <c r="AE42" s="11"/>
      <c r="AG42" s="14"/>
      <c r="AH42" s="15">
        <v>4</v>
      </c>
      <c r="AI42" s="15" t="s">
        <v>11</v>
      </c>
      <c r="AJ42" s="16"/>
      <c r="AK42" s="17">
        <v>1</v>
      </c>
      <c r="AL42" s="17">
        <v>1</v>
      </c>
      <c r="AM42" s="17">
        <v>1</v>
      </c>
      <c r="AN42" s="17">
        <v>1</v>
      </c>
      <c r="AO42" s="16"/>
      <c r="AP42" s="17">
        <v>1</v>
      </c>
      <c r="AQ42" s="17"/>
      <c r="AR42" s="80">
        <f t="shared" si="6"/>
        <v>0</v>
      </c>
      <c r="AS42" s="92">
        <f t="shared" si="7"/>
        <v>5</v>
      </c>
      <c r="AT42" s="80">
        <f t="shared" si="8"/>
        <v>5</v>
      </c>
      <c r="AU42" s="11"/>
    </row>
    <row r="43" spans="1:47" s="18" customFormat="1" ht="12" customHeight="1" x14ac:dyDescent="0.4">
      <c r="A43" s="14"/>
      <c r="B43" s="15">
        <v>4</v>
      </c>
      <c r="C43" s="15" t="s">
        <v>11</v>
      </c>
      <c r="D43" s="16"/>
      <c r="E43" s="17">
        <v>1</v>
      </c>
      <c r="F43" s="17">
        <v>1</v>
      </c>
      <c r="G43" s="17">
        <v>1</v>
      </c>
      <c r="H43" s="17">
        <v>1</v>
      </c>
      <c r="I43" s="16"/>
      <c r="J43" s="17">
        <v>1</v>
      </c>
      <c r="K43" s="17"/>
      <c r="L43" s="80">
        <f t="shared" si="1"/>
        <v>0</v>
      </c>
      <c r="M43" s="92">
        <f t="shared" si="0"/>
        <v>5</v>
      </c>
      <c r="N43" s="80">
        <f t="shared" si="2"/>
        <v>5</v>
      </c>
      <c r="O43" s="11"/>
      <c r="Q43" s="14"/>
      <c r="R43" s="15">
        <v>23</v>
      </c>
      <c r="S43" s="15" t="s">
        <v>5</v>
      </c>
      <c r="T43" s="16"/>
      <c r="U43" s="17">
        <v>1</v>
      </c>
      <c r="V43" s="17">
        <v>1</v>
      </c>
      <c r="W43" s="17">
        <v>1</v>
      </c>
      <c r="X43" s="17">
        <v>1</v>
      </c>
      <c r="Y43" s="16"/>
      <c r="Z43" s="17">
        <v>1</v>
      </c>
      <c r="AA43" s="17"/>
      <c r="AB43" s="80">
        <f t="shared" si="3"/>
        <v>0</v>
      </c>
      <c r="AC43" s="92">
        <f t="shared" si="9"/>
        <v>5</v>
      </c>
      <c r="AD43" s="80">
        <f t="shared" si="5"/>
        <v>5</v>
      </c>
      <c r="AE43" s="11"/>
      <c r="AG43" s="14"/>
      <c r="AH43" s="15">
        <v>5</v>
      </c>
      <c r="AI43" s="15" t="s">
        <v>4</v>
      </c>
      <c r="AJ43" s="16"/>
      <c r="AK43" s="17">
        <v>1</v>
      </c>
      <c r="AL43" s="17">
        <v>1</v>
      </c>
      <c r="AM43" s="17">
        <v>1</v>
      </c>
      <c r="AN43" s="17">
        <v>1</v>
      </c>
      <c r="AO43" s="16"/>
      <c r="AP43" s="17">
        <v>1</v>
      </c>
      <c r="AQ43" s="17"/>
      <c r="AR43" s="80">
        <f t="shared" si="6"/>
        <v>0</v>
      </c>
      <c r="AS43" s="92">
        <f t="shared" si="7"/>
        <v>5</v>
      </c>
      <c r="AT43" s="80">
        <f t="shared" si="8"/>
        <v>5</v>
      </c>
      <c r="AU43" s="11"/>
    </row>
    <row r="44" spans="1:47" s="18" customFormat="1" ht="12" customHeight="1" x14ac:dyDescent="0.4">
      <c r="A44" s="14"/>
      <c r="B44" s="15">
        <v>5</v>
      </c>
      <c r="C44" s="15" t="s">
        <v>4</v>
      </c>
      <c r="D44" s="16"/>
      <c r="E44" s="17">
        <v>1</v>
      </c>
      <c r="F44" s="17">
        <v>1</v>
      </c>
      <c r="G44" s="17">
        <v>1</v>
      </c>
      <c r="H44" s="17">
        <v>1</v>
      </c>
      <c r="I44" s="16"/>
      <c r="J44" s="17">
        <v>1</v>
      </c>
      <c r="K44" s="17"/>
      <c r="L44" s="80">
        <f t="shared" si="1"/>
        <v>0</v>
      </c>
      <c r="M44" s="92">
        <f t="shared" si="0"/>
        <v>5</v>
      </c>
      <c r="N44" s="80">
        <f t="shared" si="2"/>
        <v>5</v>
      </c>
      <c r="O44" s="11"/>
      <c r="Q44" s="14"/>
      <c r="R44" s="15">
        <v>24</v>
      </c>
      <c r="S44" s="15" t="s">
        <v>7</v>
      </c>
      <c r="T44" s="16"/>
      <c r="U44" s="17">
        <v>1</v>
      </c>
      <c r="V44" s="17">
        <v>1</v>
      </c>
      <c r="W44" s="17">
        <v>1</v>
      </c>
      <c r="X44" s="17">
        <v>1</v>
      </c>
      <c r="Y44" s="16"/>
      <c r="Z44" s="17">
        <v>1</v>
      </c>
      <c r="AA44" s="17"/>
      <c r="AB44" s="80">
        <f t="shared" si="3"/>
        <v>0</v>
      </c>
      <c r="AC44" s="92">
        <f t="shared" si="9"/>
        <v>5</v>
      </c>
      <c r="AD44" s="80">
        <f t="shared" si="5"/>
        <v>5</v>
      </c>
      <c r="AE44" s="11"/>
      <c r="AG44" s="14"/>
      <c r="AH44" s="15">
        <v>6</v>
      </c>
      <c r="AI44" s="15" t="s">
        <v>6</v>
      </c>
      <c r="AJ44" s="16"/>
      <c r="AK44" s="17">
        <v>1</v>
      </c>
      <c r="AL44" s="17">
        <v>1</v>
      </c>
      <c r="AM44" s="17">
        <v>1</v>
      </c>
      <c r="AN44" s="17">
        <v>1</v>
      </c>
      <c r="AO44" s="16"/>
      <c r="AP44" s="17">
        <v>1</v>
      </c>
      <c r="AQ44" s="17"/>
      <c r="AR44" s="80">
        <f t="shared" si="6"/>
        <v>0</v>
      </c>
      <c r="AS44" s="92">
        <f t="shared" si="7"/>
        <v>5</v>
      </c>
      <c r="AT44" s="80">
        <f t="shared" si="8"/>
        <v>5</v>
      </c>
      <c r="AU44" s="11"/>
    </row>
    <row r="45" spans="1:47" s="18" customFormat="1" ht="12" customHeight="1" x14ac:dyDescent="0.4">
      <c r="A45" s="14"/>
      <c r="B45" s="15">
        <v>6</v>
      </c>
      <c r="C45" s="15" t="s">
        <v>6</v>
      </c>
      <c r="D45" s="16"/>
      <c r="E45" s="17">
        <v>1</v>
      </c>
      <c r="F45" s="17">
        <v>1</v>
      </c>
      <c r="G45" s="17">
        <v>1</v>
      </c>
      <c r="H45" s="17">
        <v>1</v>
      </c>
      <c r="I45" s="16"/>
      <c r="J45" s="17">
        <v>1</v>
      </c>
      <c r="K45" s="17"/>
      <c r="L45" s="80">
        <f t="shared" si="1"/>
        <v>0</v>
      </c>
      <c r="M45" s="92">
        <f t="shared" si="0"/>
        <v>5</v>
      </c>
      <c r="N45" s="80">
        <f t="shared" si="2"/>
        <v>5</v>
      </c>
      <c r="O45" s="11"/>
      <c r="Q45" s="14"/>
      <c r="R45" s="15">
        <v>27</v>
      </c>
      <c r="S45" s="15" t="s">
        <v>8</v>
      </c>
      <c r="T45" s="16"/>
      <c r="U45" s="17">
        <v>1</v>
      </c>
      <c r="V45" s="17">
        <v>1</v>
      </c>
      <c r="W45" s="17">
        <v>1</v>
      </c>
      <c r="X45" s="17">
        <v>1</v>
      </c>
      <c r="Y45" s="16"/>
      <c r="Z45" s="17">
        <v>1</v>
      </c>
      <c r="AA45" s="17"/>
      <c r="AB45" s="80">
        <f t="shared" si="3"/>
        <v>0</v>
      </c>
      <c r="AC45" s="92">
        <f t="shared" si="9"/>
        <v>5</v>
      </c>
      <c r="AD45" s="80">
        <f t="shared" si="5"/>
        <v>5</v>
      </c>
      <c r="AE45" s="11"/>
      <c r="AG45" s="14"/>
      <c r="AH45" s="15">
        <v>9</v>
      </c>
      <c r="AI45" s="15" t="s">
        <v>0</v>
      </c>
      <c r="AJ45" s="16"/>
      <c r="AK45" s="17">
        <v>1</v>
      </c>
      <c r="AL45" s="17">
        <v>1</v>
      </c>
      <c r="AM45" s="17">
        <v>1</v>
      </c>
      <c r="AN45" s="17">
        <v>1</v>
      </c>
      <c r="AO45" s="16"/>
      <c r="AP45" s="17">
        <v>1</v>
      </c>
      <c r="AQ45" s="17"/>
      <c r="AR45" s="80">
        <f t="shared" si="6"/>
        <v>0</v>
      </c>
      <c r="AS45" s="92">
        <f t="shared" si="7"/>
        <v>5</v>
      </c>
      <c r="AT45" s="80">
        <f t="shared" si="8"/>
        <v>5</v>
      </c>
      <c r="AU45" s="11"/>
    </row>
    <row r="46" spans="1:47" s="18" customFormat="1" ht="12" customHeight="1" x14ac:dyDescent="0.4">
      <c r="A46" s="14"/>
      <c r="B46" s="15">
        <v>9</v>
      </c>
      <c r="C46" s="15" t="s">
        <v>49</v>
      </c>
      <c r="D46" s="16"/>
      <c r="E46" s="17">
        <v>1</v>
      </c>
      <c r="F46" s="17">
        <v>1</v>
      </c>
      <c r="G46" s="17">
        <v>1</v>
      </c>
      <c r="H46" s="17">
        <v>1</v>
      </c>
      <c r="I46" s="16"/>
      <c r="J46" s="17">
        <v>1</v>
      </c>
      <c r="K46" s="17"/>
      <c r="L46" s="80">
        <f t="shared" si="1"/>
        <v>0</v>
      </c>
      <c r="M46" s="92">
        <f t="shared" si="0"/>
        <v>5</v>
      </c>
      <c r="N46" s="80">
        <f t="shared" si="2"/>
        <v>5</v>
      </c>
      <c r="O46" s="11"/>
      <c r="Q46" s="14"/>
      <c r="R46" s="15">
        <v>28</v>
      </c>
      <c r="S46" s="15" t="s">
        <v>10</v>
      </c>
      <c r="T46" s="16"/>
      <c r="U46" s="17">
        <v>1</v>
      </c>
      <c r="V46" s="17">
        <v>1</v>
      </c>
      <c r="W46" s="17">
        <v>1</v>
      </c>
      <c r="X46" s="17">
        <v>1</v>
      </c>
      <c r="Y46" s="16"/>
      <c r="Z46" s="17">
        <v>1</v>
      </c>
      <c r="AA46" s="17"/>
      <c r="AB46" s="80">
        <f t="shared" si="3"/>
        <v>0</v>
      </c>
      <c r="AC46" s="92">
        <f t="shared" si="4"/>
        <v>5</v>
      </c>
      <c r="AD46" s="80">
        <f t="shared" si="5"/>
        <v>5</v>
      </c>
      <c r="AE46" s="11"/>
      <c r="AG46" s="14"/>
      <c r="AH46" s="15">
        <v>10</v>
      </c>
      <c r="AI46" s="15" t="s">
        <v>9</v>
      </c>
      <c r="AJ46" s="16"/>
      <c r="AK46" s="17">
        <v>1</v>
      </c>
      <c r="AL46" s="17">
        <v>1</v>
      </c>
      <c r="AM46" s="17">
        <v>1</v>
      </c>
      <c r="AN46" s="17">
        <v>1</v>
      </c>
      <c r="AO46" s="16"/>
      <c r="AP46" s="17">
        <v>1</v>
      </c>
      <c r="AQ46" s="17"/>
      <c r="AR46" s="80">
        <f t="shared" si="6"/>
        <v>0</v>
      </c>
      <c r="AS46" s="92">
        <f t="shared" si="7"/>
        <v>5</v>
      </c>
      <c r="AT46" s="80">
        <f t="shared" si="8"/>
        <v>5</v>
      </c>
      <c r="AU46" s="11"/>
    </row>
    <row r="47" spans="1:47" s="18" customFormat="1" ht="12" customHeight="1" x14ac:dyDescent="0.4">
      <c r="A47" s="14"/>
      <c r="B47" s="15">
        <v>10</v>
      </c>
      <c r="C47" s="15" t="s">
        <v>9</v>
      </c>
      <c r="D47" s="16"/>
      <c r="E47" s="17">
        <v>1</v>
      </c>
      <c r="F47" s="17">
        <v>1</v>
      </c>
      <c r="G47" s="17">
        <v>1</v>
      </c>
      <c r="H47" s="17">
        <v>1</v>
      </c>
      <c r="I47" s="16"/>
      <c r="J47" s="17">
        <v>1</v>
      </c>
      <c r="K47" s="17"/>
      <c r="L47" s="80">
        <f t="shared" si="1"/>
        <v>0</v>
      </c>
      <c r="M47" s="92">
        <f t="shared" si="0"/>
        <v>5</v>
      </c>
      <c r="N47" s="80">
        <f t="shared" si="2"/>
        <v>5</v>
      </c>
      <c r="O47" s="11"/>
      <c r="Q47" s="14"/>
      <c r="R47" s="15">
        <v>29</v>
      </c>
      <c r="S47" s="15" t="s">
        <v>12</v>
      </c>
      <c r="T47" s="16"/>
      <c r="U47" s="17">
        <v>1</v>
      </c>
      <c r="V47" s="17">
        <v>1</v>
      </c>
      <c r="W47" s="17">
        <v>1</v>
      </c>
      <c r="X47" s="17">
        <v>1</v>
      </c>
      <c r="Y47" s="16"/>
      <c r="Z47" s="17">
        <v>1</v>
      </c>
      <c r="AA47" s="17"/>
      <c r="AB47" s="80">
        <f t="shared" si="3"/>
        <v>0</v>
      </c>
      <c r="AC47" s="92">
        <f t="shared" si="4"/>
        <v>5</v>
      </c>
      <c r="AD47" s="80">
        <f t="shared" si="5"/>
        <v>5</v>
      </c>
      <c r="AE47" s="11"/>
      <c r="AG47" s="14"/>
      <c r="AH47" s="15">
        <v>11</v>
      </c>
      <c r="AI47" s="15" t="s">
        <v>11</v>
      </c>
      <c r="AJ47" s="16"/>
      <c r="AK47" s="17">
        <v>1</v>
      </c>
      <c r="AL47" s="17">
        <v>1</v>
      </c>
      <c r="AM47" s="17">
        <v>1</v>
      </c>
      <c r="AN47" s="17">
        <v>1</v>
      </c>
      <c r="AO47" s="16"/>
      <c r="AP47" s="17">
        <v>1</v>
      </c>
      <c r="AQ47" s="17"/>
      <c r="AR47" s="80">
        <f t="shared" si="6"/>
        <v>0</v>
      </c>
      <c r="AS47" s="92">
        <f t="shared" si="7"/>
        <v>5</v>
      </c>
      <c r="AT47" s="80">
        <f t="shared" si="8"/>
        <v>5</v>
      </c>
      <c r="AU47" s="11"/>
    </row>
    <row r="48" spans="1:47" s="18" customFormat="1" ht="12" customHeight="1" x14ac:dyDescent="0.4">
      <c r="A48" s="14"/>
      <c r="B48" s="15">
        <v>11</v>
      </c>
      <c r="C48" s="15" t="s">
        <v>11</v>
      </c>
      <c r="D48" s="16"/>
      <c r="E48" s="17">
        <v>1</v>
      </c>
      <c r="F48" s="17">
        <v>1</v>
      </c>
      <c r="G48" s="17">
        <v>1</v>
      </c>
      <c r="H48" s="17">
        <v>1</v>
      </c>
      <c r="I48" s="16"/>
      <c r="J48" s="17">
        <v>1</v>
      </c>
      <c r="K48" s="17"/>
      <c r="L48" s="80">
        <f t="shared" si="1"/>
        <v>0</v>
      </c>
      <c r="M48" s="92">
        <f t="shared" si="0"/>
        <v>5</v>
      </c>
      <c r="N48" s="80">
        <f t="shared" si="2"/>
        <v>5</v>
      </c>
      <c r="O48" s="11"/>
      <c r="Q48" s="14"/>
      <c r="R48" s="15">
        <v>30</v>
      </c>
      <c r="S48" s="15" t="s">
        <v>5</v>
      </c>
      <c r="T48" s="16"/>
      <c r="U48" s="17">
        <v>1</v>
      </c>
      <c r="V48" s="17">
        <v>1</v>
      </c>
      <c r="W48" s="17">
        <v>1</v>
      </c>
      <c r="X48" s="17">
        <v>1</v>
      </c>
      <c r="Y48" s="16"/>
      <c r="Z48" s="17">
        <v>1</v>
      </c>
      <c r="AA48" s="17"/>
      <c r="AB48" s="80">
        <f t="shared" si="3"/>
        <v>0</v>
      </c>
      <c r="AC48" s="92">
        <f t="shared" si="4"/>
        <v>5</v>
      </c>
      <c r="AD48" s="80">
        <f t="shared" si="5"/>
        <v>5</v>
      </c>
      <c r="AE48" s="11"/>
      <c r="AG48" s="14"/>
      <c r="AH48" s="15">
        <v>12</v>
      </c>
      <c r="AI48" s="15" t="s">
        <v>4</v>
      </c>
      <c r="AJ48" s="16"/>
      <c r="AK48" s="17">
        <v>1</v>
      </c>
      <c r="AL48" s="17">
        <v>1</v>
      </c>
      <c r="AM48" s="17">
        <v>1</v>
      </c>
      <c r="AN48" s="17">
        <v>1</v>
      </c>
      <c r="AO48" s="16"/>
      <c r="AP48" s="17">
        <v>1</v>
      </c>
      <c r="AQ48" s="17"/>
      <c r="AR48" s="80">
        <f t="shared" si="6"/>
        <v>0</v>
      </c>
      <c r="AS48" s="92">
        <f t="shared" si="7"/>
        <v>5</v>
      </c>
      <c r="AT48" s="80">
        <f t="shared" si="8"/>
        <v>5</v>
      </c>
      <c r="AU48" s="11"/>
    </row>
    <row r="49" spans="1:47" s="18" customFormat="1" ht="12" customHeight="1" thickBot="1" x14ac:dyDescent="0.45">
      <c r="A49" s="14"/>
      <c r="B49" s="15">
        <v>12</v>
      </c>
      <c r="C49" s="15" t="s">
        <v>4</v>
      </c>
      <c r="D49" s="16"/>
      <c r="E49" s="17">
        <v>1</v>
      </c>
      <c r="F49" s="17">
        <v>1</v>
      </c>
      <c r="G49" s="17">
        <v>1</v>
      </c>
      <c r="H49" s="17">
        <v>1</v>
      </c>
      <c r="I49" s="16"/>
      <c r="J49" s="17">
        <v>1</v>
      </c>
      <c r="K49" s="17"/>
      <c r="L49" s="80">
        <f t="shared" si="1"/>
        <v>0</v>
      </c>
      <c r="M49" s="92">
        <f t="shared" si="0"/>
        <v>5</v>
      </c>
      <c r="N49" s="80">
        <f t="shared" si="2"/>
        <v>5</v>
      </c>
      <c r="O49" s="11"/>
      <c r="Q49" s="24"/>
      <c r="R49" s="25">
        <v>31</v>
      </c>
      <c r="S49" s="25" t="s">
        <v>7</v>
      </c>
      <c r="T49" s="26"/>
      <c r="U49" s="27">
        <v>1</v>
      </c>
      <c r="V49" s="27">
        <v>1</v>
      </c>
      <c r="W49" s="27">
        <v>1</v>
      </c>
      <c r="X49" s="27">
        <v>1</v>
      </c>
      <c r="Y49" s="26"/>
      <c r="Z49" s="27">
        <v>1</v>
      </c>
      <c r="AA49" s="27"/>
      <c r="AB49" s="82">
        <f t="shared" si="3"/>
        <v>0</v>
      </c>
      <c r="AC49" s="94">
        <f t="shared" si="4"/>
        <v>5</v>
      </c>
      <c r="AD49" s="82">
        <f t="shared" si="5"/>
        <v>5</v>
      </c>
      <c r="AE49" s="29"/>
      <c r="AG49" s="14"/>
      <c r="AH49" s="15">
        <v>13</v>
      </c>
      <c r="AI49" s="15" t="s">
        <v>6</v>
      </c>
      <c r="AJ49" s="16"/>
      <c r="AK49" s="17">
        <v>1</v>
      </c>
      <c r="AL49" s="17">
        <v>1</v>
      </c>
      <c r="AM49" s="17">
        <v>1</v>
      </c>
      <c r="AN49" s="17">
        <v>1</v>
      </c>
      <c r="AO49" s="16"/>
      <c r="AP49" s="17">
        <v>1</v>
      </c>
      <c r="AQ49" s="17"/>
      <c r="AR49" s="80">
        <f t="shared" si="6"/>
        <v>0</v>
      </c>
      <c r="AS49" s="92">
        <f t="shared" si="7"/>
        <v>5</v>
      </c>
      <c r="AT49" s="80">
        <f t="shared" si="8"/>
        <v>5</v>
      </c>
      <c r="AU49" s="11"/>
    </row>
    <row r="50" spans="1:47" s="18" customFormat="1" ht="12" customHeight="1" x14ac:dyDescent="0.4">
      <c r="A50" s="14"/>
      <c r="B50" s="15">
        <v>13</v>
      </c>
      <c r="C50" s="15" t="s">
        <v>6</v>
      </c>
      <c r="D50" s="16"/>
      <c r="E50" s="17">
        <v>1</v>
      </c>
      <c r="F50" s="17">
        <v>1</v>
      </c>
      <c r="G50" s="17">
        <v>1</v>
      </c>
      <c r="H50" s="17">
        <v>1</v>
      </c>
      <c r="I50" s="16"/>
      <c r="J50" s="17">
        <v>1</v>
      </c>
      <c r="K50" s="17"/>
      <c r="L50" s="80">
        <f t="shared" si="1"/>
        <v>0</v>
      </c>
      <c r="M50" s="92">
        <f t="shared" si="0"/>
        <v>5</v>
      </c>
      <c r="N50" s="80">
        <f t="shared" si="2"/>
        <v>5</v>
      </c>
      <c r="O50" s="11"/>
      <c r="Q50" s="19">
        <v>11</v>
      </c>
      <c r="R50" s="20">
        <v>4</v>
      </c>
      <c r="S50" s="20" t="s">
        <v>9</v>
      </c>
      <c r="T50" s="21"/>
      <c r="U50" s="22">
        <v>1</v>
      </c>
      <c r="V50" s="22">
        <v>1</v>
      </c>
      <c r="W50" s="22">
        <v>1</v>
      </c>
      <c r="X50" s="22">
        <v>1</v>
      </c>
      <c r="Y50" s="21"/>
      <c r="Z50" s="22">
        <v>1</v>
      </c>
      <c r="AA50" s="22"/>
      <c r="AB50" s="79">
        <f t="shared" si="3"/>
        <v>0</v>
      </c>
      <c r="AC50" s="91">
        <f t="shared" si="4"/>
        <v>5</v>
      </c>
      <c r="AD50" s="79">
        <f t="shared" si="5"/>
        <v>5</v>
      </c>
      <c r="AE50" s="10"/>
      <c r="AG50" s="14"/>
      <c r="AH50" s="15">
        <v>16</v>
      </c>
      <c r="AI50" s="15" t="s">
        <v>0</v>
      </c>
      <c r="AJ50" s="16"/>
      <c r="AK50" s="17">
        <v>1</v>
      </c>
      <c r="AL50" s="17">
        <v>1</v>
      </c>
      <c r="AM50" s="17">
        <v>1</v>
      </c>
      <c r="AN50" s="17">
        <v>1</v>
      </c>
      <c r="AO50" s="16"/>
      <c r="AP50" s="17">
        <v>1</v>
      </c>
      <c r="AQ50" s="17"/>
      <c r="AR50" s="80">
        <f t="shared" si="6"/>
        <v>0</v>
      </c>
      <c r="AS50" s="92">
        <f t="shared" si="7"/>
        <v>5</v>
      </c>
      <c r="AT50" s="80">
        <f t="shared" si="8"/>
        <v>5</v>
      </c>
      <c r="AU50" s="75"/>
    </row>
    <row r="51" spans="1:47" s="18" customFormat="1" ht="12" customHeight="1" x14ac:dyDescent="0.4">
      <c r="A51" s="14"/>
      <c r="B51" s="15">
        <v>16</v>
      </c>
      <c r="C51" s="15" t="s">
        <v>49</v>
      </c>
      <c r="D51" s="16"/>
      <c r="E51" s="17">
        <v>1</v>
      </c>
      <c r="F51" s="17">
        <v>1</v>
      </c>
      <c r="G51" s="17">
        <v>1</v>
      </c>
      <c r="H51" s="17">
        <v>1</v>
      </c>
      <c r="I51" s="16"/>
      <c r="J51" s="17">
        <v>1</v>
      </c>
      <c r="K51" s="17"/>
      <c r="L51" s="80">
        <f t="shared" si="1"/>
        <v>0</v>
      </c>
      <c r="M51" s="92">
        <f t="shared" si="0"/>
        <v>5</v>
      </c>
      <c r="N51" s="80">
        <f t="shared" si="2"/>
        <v>5</v>
      </c>
      <c r="O51" s="11"/>
      <c r="Q51" s="14"/>
      <c r="R51" s="15">
        <v>5</v>
      </c>
      <c r="S51" s="15" t="s">
        <v>11</v>
      </c>
      <c r="T51" s="16"/>
      <c r="U51" s="17">
        <v>1</v>
      </c>
      <c r="V51" s="17">
        <v>1</v>
      </c>
      <c r="W51" s="17">
        <v>1</v>
      </c>
      <c r="X51" s="17">
        <v>1</v>
      </c>
      <c r="Y51" s="16"/>
      <c r="Z51" s="17">
        <v>1</v>
      </c>
      <c r="AA51" s="17"/>
      <c r="AB51" s="80">
        <f t="shared" si="3"/>
        <v>0</v>
      </c>
      <c r="AC51" s="92">
        <f t="shared" si="4"/>
        <v>5</v>
      </c>
      <c r="AD51" s="80">
        <f t="shared" si="5"/>
        <v>5</v>
      </c>
      <c r="AE51" s="11"/>
      <c r="AG51" s="14"/>
      <c r="AH51" s="15">
        <v>17</v>
      </c>
      <c r="AI51" s="15" t="s">
        <v>9</v>
      </c>
      <c r="AJ51" s="16"/>
      <c r="AK51" s="17">
        <v>1</v>
      </c>
      <c r="AL51" s="17">
        <v>1</v>
      </c>
      <c r="AM51" s="17">
        <v>1</v>
      </c>
      <c r="AN51" s="17">
        <v>1</v>
      </c>
      <c r="AO51" s="16"/>
      <c r="AP51" s="17">
        <v>1</v>
      </c>
      <c r="AQ51" s="17"/>
      <c r="AR51" s="80">
        <f t="shared" si="6"/>
        <v>0</v>
      </c>
      <c r="AS51" s="92">
        <f t="shared" si="7"/>
        <v>5</v>
      </c>
      <c r="AT51" s="80">
        <f t="shared" si="8"/>
        <v>5</v>
      </c>
      <c r="AU51" s="11"/>
    </row>
    <row r="52" spans="1:47" s="18" customFormat="1" ht="12" customHeight="1" x14ac:dyDescent="0.4">
      <c r="A52" s="14"/>
      <c r="B52" s="15">
        <v>17</v>
      </c>
      <c r="C52" s="15" t="s">
        <v>9</v>
      </c>
      <c r="D52" s="16"/>
      <c r="E52" s="17">
        <v>1</v>
      </c>
      <c r="F52" s="17">
        <v>1</v>
      </c>
      <c r="G52" s="17">
        <v>1</v>
      </c>
      <c r="H52" s="17">
        <v>1</v>
      </c>
      <c r="I52" s="16"/>
      <c r="J52" s="17">
        <v>1</v>
      </c>
      <c r="K52" s="17"/>
      <c r="L52" s="80">
        <f t="shared" si="1"/>
        <v>0</v>
      </c>
      <c r="M52" s="92">
        <f t="shared" si="0"/>
        <v>5</v>
      </c>
      <c r="N52" s="80">
        <f t="shared" si="2"/>
        <v>5</v>
      </c>
      <c r="O52" s="11"/>
      <c r="Q52" s="14"/>
      <c r="R52" s="15">
        <v>6</v>
      </c>
      <c r="S52" s="15" t="s">
        <v>4</v>
      </c>
      <c r="T52" s="16"/>
      <c r="U52" s="17">
        <v>1</v>
      </c>
      <c r="V52" s="17">
        <v>1</v>
      </c>
      <c r="W52" s="17">
        <v>1</v>
      </c>
      <c r="X52" s="17">
        <v>1</v>
      </c>
      <c r="Y52" s="16"/>
      <c r="Z52" s="17">
        <v>1</v>
      </c>
      <c r="AA52" s="17"/>
      <c r="AB52" s="80">
        <f t="shared" si="3"/>
        <v>0</v>
      </c>
      <c r="AC52" s="92">
        <f t="shared" si="4"/>
        <v>5</v>
      </c>
      <c r="AD52" s="80">
        <f t="shared" si="5"/>
        <v>5</v>
      </c>
      <c r="AE52" s="11"/>
      <c r="AG52" s="14"/>
      <c r="AH52" s="15">
        <v>18</v>
      </c>
      <c r="AI52" s="15" t="s">
        <v>11</v>
      </c>
      <c r="AJ52" s="16"/>
      <c r="AK52" s="17">
        <v>1</v>
      </c>
      <c r="AL52" s="17">
        <v>1</v>
      </c>
      <c r="AM52" s="17">
        <v>1</v>
      </c>
      <c r="AN52" s="17">
        <v>1</v>
      </c>
      <c r="AO52" s="16"/>
      <c r="AP52" s="17">
        <v>1</v>
      </c>
      <c r="AQ52" s="17"/>
      <c r="AR52" s="80">
        <f t="shared" si="6"/>
        <v>0</v>
      </c>
      <c r="AS52" s="92">
        <f t="shared" si="7"/>
        <v>5</v>
      </c>
      <c r="AT52" s="80">
        <f t="shared" si="8"/>
        <v>5</v>
      </c>
      <c r="AU52" s="11"/>
    </row>
    <row r="53" spans="1:47" s="18" customFormat="1" ht="12" customHeight="1" x14ac:dyDescent="0.4">
      <c r="A53" s="14"/>
      <c r="B53" s="15">
        <v>18</v>
      </c>
      <c r="C53" s="15" t="s">
        <v>11</v>
      </c>
      <c r="D53" s="16"/>
      <c r="E53" s="17">
        <v>1</v>
      </c>
      <c r="F53" s="17">
        <v>1</v>
      </c>
      <c r="G53" s="17">
        <v>1</v>
      </c>
      <c r="H53" s="17">
        <v>1</v>
      </c>
      <c r="I53" s="16"/>
      <c r="J53" s="17">
        <v>1</v>
      </c>
      <c r="K53" s="17"/>
      <c r="L53" s="80">
        <f t="shared" si="1"/>
        <v>0</v>
      </c>
      <c r="M53" s="92">
        <f t="shared" si="0"/>
        <v>5</v>
      </c>
      <c r="N53" s="80">
        <f t="shared" si="2"/>
        <v>5</v>
      </c>
      <c r="O53" s="11"/>
      <c r="Q53" s="14"/>
      <c r="R53" s="15">
        <v>7</v>
      </c>
      <c r="S53" s="15" t="s">
        <v>6</v>
      </c>
      <c r="T53" s="16"/>
      <c r="U53" s="17">
        <v>1</v>
      </c>
      <c r="V53" s="17">
        <v>1</v>
      </c>
      <c r="W53" s="17">
        <v>1</v>
      </c>
      <c r="X53" s="17">
        <v>1</v>
      </c>
      <c r="Y53" s="16"/>
      <c r="Z53" s="17">
        <v>1</v>
      </c>
      <c r="AA53" s="17"/>
      <c r="AB53" s="80">
        <f t="shared" si="3"/>
        <v>0</v>
      </c>
      <c r="AC53" s="92">
        <f t="shared" si="4"/>
        <v>5</v>
      </c>
      <c r="AD53" s="80">
        <f t="shared" si="5"/>
        <v>5</v>
      </c>
      <c r="AE53" s="11"/>
      <c r="AG53" s="14"/>
      <c r="AH53" s="15">
        <v>19</v>
      </c>
      <c r="AI53" s="18" t="s">
        <v>4</v>
      </c>
      <c r="AJ53" s="16"/>
      <c r="AK53" s="17">
        <v>1</v>
      </c>
      <c r="AL53" s="17">
        <v>1</v>
      </c>
      <c r="AM53" s="17">
        <v>1</v>
      </c>
      <c r="AN53" s="17">
        <v>1</v>
      </c>
      <c r="AO53" s="16"/>
      <c r="AP53" s="17"/>
      <c r="AQ53" s="17"/>
      <c r="AR53" s="80">
        <f t="shared" si="6"/>
        <v>0</v>
      </c>
      <c r="AS53" s="92">
        <f t="shared" si="7"/>
        <v>4</v>
      </c>
      <c r="AT53" s="80">
        <f t="shared" si="8"/>
        <v>4</v>
      </c>
      <c r="AU53" s="11"/>
    </row>
    <row r="54" spans="1:47" s="18" customFormat="1" ht="12" customHeight="1" x14ac:dyDescent="0.4">
      <c r="A54" s="14"/>
      <c r="B54" s="15">
        <v>19</v>
      </c>
      <c r="C54" s="15" t="s">
        <v>4</v>
      </c>
      <c r="D54" s="16"/>
      <c r="E54" s="17">
        <v>1</v>
      </c>
      <c r="F54" s="17">
        <v>1</v>
      </c>
      <c r="G54" s="17">
        <v>1</v>
      </c>
      <c r="H54" s="17">
        <v>1</v>
      </c>
      <c r="I54" s="16"/>
      <c r="J54" s="17">
        <v>1</v>
      </c>
      <c r="K54" s="17"/>
      <c r="L54" s="80">
        <f t="shared" si="1"/>
        <v>0</v>
      </c>
      <c r="M54" s="92">
        <f t="shared" si="0"/>
        <v>5</v>
      </c>
      <c r="N54" s="80">
        <f t="shared" si="2"/>
        <v>5</v>
      </c>
      <c r="O54" s="11"/>
      <c r="Q54" s="14"/>
      <c r="R54" s="15">
        <v>10</v>
      </c>
      <c r="S54" s="15" t="s">
        <v>0</v>
      </c>
      <c r="T54" s="16"/>
      <c r="U54" s="17">
        <v>1</v>
      </c>
      <c r="V54" s="17">
        <v>1</v>
      </c>
      <c r="W54" s="17">
        <v>1</v>
      </c>
      <c r="X54" s="17">
        <v>1</v>
      </c>
      <c r="Y54" s="16"/>
      <c r="Z54" s="17">
        <v>1</v>
      </c>
      <c r="AA54" s="17"/>
      <c r="AB54" s="80">
        <f t="shared" si="3"/>
        <v>0</v>
      </c>
      <c r="AC54" s="92">
        <f t="shared" si="4"/>
        <v>5</v>
      </c>
      <c r="AD54" s="80">
        <f t="shared" si="5"/>
        <v>5</v>
      </c>
      <c r="AE54" s="11"/>
      <c r="AG54" s="14"/>
      <c r="AH54" s="15">
        <v>23</v>
      </c>
      <c r="AI54" s="15" t="s">
        <v>0</v>
      </c>
      <c r="AJ54" s="16"/>
      <c r="AK54" s="17"/>
      <c r="AL54" s="17"/>
      <c r="AM54" s="17"/>
      <c r="AN54" s="17"/>
      <c r="AO54" s="16"/>
      <c r="AP54" s="17"/>
      <c r="AQ54" s="17"/>
      <c r="AR54" s="80">
        <f t="shared" si="6"/>
        <v>0</v>
      </c>
      <c r="AS54" s="92">
        <f t="shared" si="7"/>
        <v>0</v>
      </c>
      <c r="AT54" s="80">
        <f t="shared" si="8"/>
        <v>0</v>
      </c>
      <c r="AU54" s="11" t="s">
        <v>60</v>
      </c>
    </row>
    <row r="55" spans="1:47" s="18" customFormat="1" ht="12" customHeight="1" x14ac:dyDescent="0.4">
      <c r="A55" s="14"/>
      <c r="B55" s="15">
        <v>20</v>
      </c>
      <c r="C55" s="15" t="s">
        <v>6</v>
      </c>
      <c r="D55" s="16"/>
      <c r="E55" s="17">
        <v>1</v>
      </c>
      <c r="F55" s="17">
        <v>1</v>
      </c>
      <c r="G55" s="17">
        <v>1</v>
      </c>
      <c r="H55" s="17">
        <v>1</v>
      </c>
      <c r="I55" s="16"/>
      <c r="J55" s="17">
        <v>1</v>
      </c>
      <c r="K55" s="17"/>
      <c r="L55" s="80">
        <f t="shared" si="1"/>
        <v>0</v>
      </c>
      <c r="M55" s="92">
        <f t="shared" si="0"/>
        <v>5</v>
      </c>
      <c r="N55" s="80">
        <f t="shared" si="2"/>
        <v>5</v>
      </c>
      <c r="O55" s="11"/>
      <c r="Q55" s="14"/>
      <c r="R55" s="15">
        <v>11</v>
      </c>
      <c r="S55" s="15" t="s">
        <v>9</v>
      </c>
      <c r="T55" s="16"/>
      <c r="U55" s="17">
        <v>1</v>
      </c>
      <c r="V55" s="17">
        <v>1</v>
      </c>
      <c r="W55" s="17">
        <v>1</v>
      </c>
      <c r="X55" s="17">
        <v>1</v>
      </c>
      <c r="Y55" s="16"/>
      <c r="Z55" s="17">
        <v>1</v>
      </c>
      <c r="AA55" s="17"/>
      <c r="AB55" s="80">
        <f t="shared" si="3"/>
        <v>0</v>
      </c>
      <c r="AC55" s="92">
        <f t="shared" si="4"/>
        <v>5</v>
      </c>
      <c r="AD55" s="80">
        <f t="shared" si="5"/>
        <v>5</v>
      </c>
      <c r="AE55" s="11"/>
      <c r="AG55" s="14"/>
      <c r="AH55" s="15">
        <v>24</v>
      </c>
      <c r="AI55" s="15" t="s">
        <v>9</v>
      </c>
      <c r="AJ55" s="16"/>
      <c r="AK55" s="17">
        <v>1</v>
      </c>
      <c r="AL55" s="17">
        <v>1</v>
      </c>
      <c r="AM55" s="17">
        <v>1</v>
      </c>
      <c r="AN55" s="17"/>
      <c r="AO55" s="16"/>
      <c r="AP55" s="17"/>
      <c r="AQ55" s="17"/>
      <c r="AR55" s="80">
        <f t="shared" si="6"/>
        <v>0</v>
      </c>
      <c r="AS55" s="92">
        <f t="shared" si="7"/>
        <v>3</v>
      </c>
      <c r="AT55" s="80">
        <f t="shared" si="8"/>
        <v>3</v>
      </c>
      <c r="AU55" s="11" t="s">
        <v>22</v>
      </c>
    </row>
    <row r="56" spans="1:47" s="18" customFormat="1" ht="12" customHeight="1" thickBot="1" x14ac:dyDescent="0.45">
      <c r="A56" s="14"/>
      <c r="B56" s="15">
        <v>23</v>
      </c>
      <c r="C56" s="15" t="s">
        <v>49</v>
      </c>
      <c r="D56" s="16"/>
      <c r="E56" s="17">
        <v>1</v>
      </c>
      <c r="F56" s="17">
        <v>1</v>
      </c>
      <c r="G56" s="17">
        <v>1</v>
      </c>
      <c r="H56" s="17">
        <v>1</v>
      </c>
      <c r="I56" s="16"/>
      <c r="J56" s="17">
        <v>1</v>
      </c>
      <c r="K56" s="17"/>
      <c r="L56" s="80">
        <f t="shared" si="1"/>
        <v>0</v>
      </c>
      <c r="M56" s="92">
        <f t="shared" si="0"/>
        <v>5</v>
      </c>
      <c r="N56" s="80">
        <f t="shared" si="2"/>
        <v>5</v>
      </c>
      <c r="O56" s="11"/>
      <c r="Q56" s="14"/>
      <c r="R56" s="15">
        <v>12</v>
      </c>
      <c r="S56" s="15" t="s">
        <v>11</v>
      </c>
      <c r="T56" s="16"/>
      <c r="U56" s="17">
        <v>1</v>
      </c>
      <c r="V56" s="17">
        <v>1</v>
      </c>
      <c r="W56" s="17">
        <v>1</v>
      </c>
      <c r="X56" s="17">
        <v>1</v>
      </c>
      <c r="Y56" s="16"/>
      <c r="Z56" s="17">
        <v>1</v>
      </c>
      <c r="AA56" s="17"/>
      <c r="AB56" s="80">
        <f t="shared" si="3"/>
        <v>0</v>
      </c>
      <c r="AC56" s="92">
        <f t="shared" si="4"/>
        <v>5</v>
      </c>
      <c r="AD56" s="80">
        <f t="shared" si="5"/>
        <v>5</v>
      </c>
      <c r="AE56" s="11"/>
      <c r="AG56" s="24"/>
      <c r="AH56" s="25"/>
      <c r="AI56" s="25"/>
      <c r="AJ56" s="26"/>
      <c r="AK56" s="27"/>
      <c r="AL56" s="27"/>
      <c r="AM56" s="27"/>
      <c r="AN56" s="27"/>
      <c r="AO56" s="26"/>
      <c r="AP56" s="27"/>
      <c r="AQ56" s="27"/>
      <c r="AR56" s="88">
        <f t="shared" si="6"/>
        <v>0</v>
      </c>
      <c r="AS56" s="98"/>
      <c r="AT56" s="88"/>
      <c r="AU56" s="29"/>
    </row>
    <row r="57" spans="1:47" s="18" customFormat="1" ht="12" customHeight="1" thickBot="1" x14ac:dyDescent="0.45">
      <c r="A57" s="14"/>
      <c r="B57" s="15">
        <v>24</v>
      </c>
      <c r="C57" s="15" t="s">
        <v>9</v>
      </c>
      <c r="D57" s="16"/>
      <c r="E57" s="17">
        <v>1</v>
      </c>
      <c r="F57" s="17">
        <v>1</v>
      </c>
      <c r="G57" s="17">
        <v>1</v>
      </c>
      <c r="H57" s="17">
        <v>1</v>
      </c>
      <c r="I57" s="16"/>
      <c r="J57" s="17">
        <v>1</v>
      </c>
      <c r="K57" s="17"/>
      <c r="L57" s="80">
        <f t="shared" si="1"/>
        <v>0</v>
      </c>
      <c r="M57" s="92">
        <f t="shared" si="0"/>
        <v>5</v>
      </c>
      <c r="N57" s="80">
        <f t="shared" si="2"/>
        <v>5</v>
      </c>
      <c r="O57" s="11"/>
      <c r="Q57" s="14"/>
      <c r="R57" s="15">
        <v>13</v>
      </c>
      <c r="S57" s="15" t="s">
        <v>4</v>
      </c>
      <c r="T57" s="16"/>
      <c r="U57" s="17">
        <v>1</v>
      </c>
      <c r="V57" s="17">
        <v>1</v>
      </c>
      <c r="W57" s="17">
        <v>1</v>
      </c>
      <c r="X57" s="17">
        <v>1</v>
      </c>
      <c r="Y57" s="16"/>
      <c r="Z57" s="17">
        <v>1</v>
      </c>
      <c r="AA57" s="17"/>
      <c r="AB57" s="80">
        <f t="shared" si="3"/>
        <v>0</v>
      </c>
      <c r="AC57" s="92">
        <f t="shared" si="4"/>
        <v>5</v>
      </c>
      <c r="AD57" s="80">
        <f t="shared" si="5"/>
        <v>5</v>
      </c>
      <c r="AE57" s="11"/>
      <c r="AG57" s="140" t="s">
        <v>19</v>
      </c>
      <c r="AH57" s="141"/>
      <c r="AI57" s="142"/>
      <c r="AJ57" s="30">
        <f t="shared" ref="AJ57:AQ57" si="10">SUM(AJ5:AJ56)</f>
        <v>0</v>
      </c>
      <c r="AK57" s="30">
        <f t="shared" si="10"/>
        <v>50</v>
      </c>
      <c r="AL57" s="30">
        <f t="shared" si="10"/>
        <v>50</v>
      </c>
      <c r="AM57" s="30">
        <f t="shared" si="10"/>
        <v>50</v>
      </c>
      <c r="AN57" s="30">
        <f t="shared" si="10"/>
        <v>49</v>
      </c>
      <c r="AO57" s="30">
        <f t="shared" si="10"/>
        <v>0</v>
      </c>
      <c r="AP57" s="30">
        <f t="shared" si="10"/>
        <v>47</v>
      </c>
      <c r="AQ57" s="30">
        <f t="shared" si="10"/>
        <v>0</v>
      </c>
      <c r="AR57" s="80">
        <f t="shared" si="6"/>
        <v>0</v>
      </c>
      <c r="AS57" s="95">
        <f t="shared" si="7"/>
        <v>246</v>
      </c>
      <c r="AT57" s="83">
        <f>AR57+AS57</f>
        <v>246</v>
      </c>
      <c r="AU57" s="31"/>
    </row>
    <row r="58" spans="1:47" s="18" customFormat="1" ht="12" customHeight="1" thickBot="1" x14ac:dyDescent="0.45">
      <c r="A58" s="14"/>
      <c r="B58" s="15">
        <v>25</v>
      </c>
      <c r="C58" s="15" t="s">
        <v>11</v>
      </c>
      <c r="D58" s="16"/>
      <c r="E58" s="17">
        <v>1</v>
      </c>
      <c r="F58" s="17">
        <v>1</v>
      </c>
      <c r="G58" s="17">
        <v>1</v>
      </c>
      <c r="H58" s="17">
        <v>1</v>
      </c>
      <c r="I58" s="16"/>
      <c r="J58" s="17">
        <v>1</v>
      </c>
      <c r="K58" s="17"/>
      <c r="L58" s="80">
        <f t="shared" si="1"/>
        <v>0</v>
      </c>
      <c r="M58" s="92">
        <f t="shared" si="0"/>
        <v>5</v>
      </c>
      <c r="N58" s="80">
        <f t="shared" si="2"/>
        <v>5</v>
      </c>
      <c r="O58" s="11"/>
      <c r="Q58" s="14"/>
      <c r="R58" s="15">
        <v>14</v>
      </c>
      <c r="S58" s="15" t="s">
        <v>6</v>
      </c>
      <c r="T58" s="16"/>
      <c r="U58" s="17">
        <v>1</v>
      </c>
      <c r="V58" s="17">
        <v>1</v>
      </c>
      <c r="W58" s="17">
        <v>1</v>
      </c>
      <c r="X58" s="17">
        <v>1</v>
      </c>
      <c r="Y58" s="16"/>
      <c r="Z58" s="17">
        <v>1</v>
      </c>
      <c r="AA58" s="17"/>
      <c r="AB58" s="80">
        <f t="shared" si="3"/>
        <v>0</v>
      </c>
      <c r="AC58" s="92">
        <f t="shared" si="4"/>
        <v>5</v>
      </c>
      <c r="AD58" s="80">
        <f t="shared" si="5"/>
        <v>5</v>
      </c>
      <c r="AE58" s="11"/>
      <c r="AG58" s="144" t="s">
        <v>24</v>
      </c>
      <c r="AH58" s="145"/>
      <c r="AI58" s="146"/>
      <c r="AJ58" s="32">
        <f t="shared" ref="AJ58:AT58" si="11">T87+AJ57</f>
        <v>0</v>
      </c>
      <c r="AK58" s="32">
        <f t="shared" si="11"/>
        <v>201</v>
      </c>
      <c r="AL58" s="32">
        <f t="shared" si="11"/>
        <v>201</v>
      </c>
      <c r="AM58" s="32">
        <f t="shared" si="11"/>
        <v>201</v>
      </c>
      <c r="AN58" s="32">
        <f t="shared" si="11"/>
        <v>200</v>
      </c>
      <c r="AO58" s="32">
        <f t="shared" si="11"/>
        <v>0</v>
      </c>
      <c r="AP58" s="32">
        <f t="shared" si="11"/>
        <v>190</v>
      </c>
      <c r="AQ58" s="32">
        <f t="shared" si="11"/>
        <v>0</v>
      </c>
      <c r="AR58" s="85">
        <f>AB87+AR57</f>
        <v>0</v>
      </c>
      <c r="AS58" s="99">
        <f t="shared" si="11"/>
        <v>993</v>
      </c>
      <c r="AT58" s="89">
        <f t="shared" si="11"/>
        <v>993</v>
      </c>
      <c r="AU58" s="13"/>
    </row>
    <row r="59" spans="1:47" s="18" customFormat="1" ht="12" customHeight="1" x14ac:dyDescent="0.4">
      <c r="A59" s="14"/>
      <c r="B59" s="15">
        <v>26</v>
      </c>
      <c r="C59" s="15" t="s">
        <v>4</v>
      </c>
      <c r="D59" s="16"/>
      <c r="E59" s="17">
        <v>1</v>
      </c>
      <c r="F59" s="17">
        <v>1</v>
      </c>
      <c r="G59" s="17">
        <v>1</v>
      </c>
      <c r="H59" s="17">
        <v>1</v>
      </c>
      <c r="I59" s="16"/>
      <c r="J59" s="17">
        <v>1</v>
      </c>
      <c r="K59" s="17"/>
      <c r="L59" s="80">
        <f t="shared" si="1"/>
        <v>0</v>
      </c>
      <c r="M59" s="92">
        <f t="shared" si="0"/>
        <v>5</v>
      </c>
      <c r="N59" s="80">
        <f t="shared" si="2"/>
        <v>5</v>
      </c>
      <c r="O59" s="11"/>
      <c r="Q59" s="14"/>
      <c r="R59" s="15">
        <v>17</v>
      </c>
      <c r="S59" s="15" t="s">
        <v>0</v>
      </c>
      <c r="T59" s="16"/>
      <c r="U59" s="17">
        <v>1</v>
      </c>
      <c r="V59" s="17">
        <v>1</v>
      </c>
      <c r="W59" s="17">
        <v>1</v>
      </c>
      <c r="X59" s="17">
        <v>1</v>
      </c>
      <c r="Y59" s="16"/>
      <c r="Z59" s="17">
        <v>1</v>
      </c>
      <c r="AA59" s="17"/>
      <c r="AB59" s="80">
        <f t="shared" si="3"/>
        <v>0</v>
      </c>
      <c r="AC59" s="92">
        <f t="shared" si="4"/>
        <v>5</v>
      </c>
      <c r="AD59" s="80">
        <f t="shared" si="5"/>
        <v>5</v>
      </c>
      <c r="AE59" s="11"/>
      <c r="AG59" s="147" t="s">
        <v>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</row>
    <row r="60" spans="1:47" s="18" customFormat="1" ht="12" customHeight="1" thickBot="1" x14ac:dyDescent="0.45">
      <c r="A60" s="14"/>
      <c r="B60" s="15">
        <v>27</v>
      </c>
      <c r="C60" s="15" t="s">
        <v>6</v>
      </c>
      <c r="D60" s="16"/>
      <c r="E60" s="17">
        <v>1</v>
      </c>
      <c r="F60" s="17">
        <v>1</v>
      </c>
      <c r="G60" s="17">
        <v>1</v>
      </c>
      <c r="H60" s="17">
        <v>1</v>
      </c>
      <c r="I60" s="16"/>
      <c r="J60" s="17">
        <v>1</v>
      </c>
      <c r="K60" s="17"/>
      <c r="L60" s="80">
        <f t="shared" si="1"/>
        <v>0</v>
      </c>
      <c r="M60" s="92">
        <f t="shared" si="0"/>
        <v>5</v>
      </c>
      <c r="N60" s="80">
        <f t="shared" si="2"/>
        <v>5</v>
      </c>
      <c r="O60" s="11"/>
      <c r="Q60" s="14"/>
      <c r="R60" s="15">
        <v>18</v>
      </c>
      <c r="S60" s="15" t="s">
        <v>9</v>
      </c>
      <c r="T60" s="16"/>
      <c r="U60" s="17">
        <v>1</v>
      </c>
      <c r="V60" s="17">
        <v>1</v>
      </c>
      <c r="W60" s="17">
        <v>1</v>
      </c>
      <c r="X60" s="17">
        <v>1</v>
      </c>
      <c r="Y60" s="16"/>
      <c r="Z60" s="17">
        <v>1</v>
      </c>
      <c r="AA60" s="17"/>
      <c r="AB60" s="80">
        <f t="shared" si="3"/>
        <v>0</v>
      </c>
      <c r="AC60" s="92">
        <f t="shared" si="4"/>
        <v>5</v>
      </c>
      <c r="AD60" s="80">
        <f t="shared" si="5"/>
        <v>5</v>
      </c>
      <c r="AE60" s="11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</row>
    <row r="61" spans="1:47" s="18" customFormat="1" ht="12" customHeight="1" thickBot="1" x14ac:dyDescent="0.45">
      <c r="A61" s="58"/>
      <c r="B61" s="28">
        <v>30</v>
      </c>
      <c r="C61" s="25" t="s">
        <v>49</v>
      </c>
      <c r="D61" s="26"/>
      <c r="E61" s="27">
        <v>1</v>
      </c>
      <c r="F61" s="27">
        <v>1</v>
      </c>
      <c r="G61" s="27">
        <v>1</v>
      </c>
      <c r="H61" s="27">
        <v>1</v>
      </c>
      <c r="I61" s="26"/>
      <c r="J61" s="27">
        <v>1</v>
      </c>
      <c r="K61" s="27"/>
      <c r="L61" s="82">
        <f t="shared" si="1"/>
        <v>0</v>
      </c>
      <c r="M61" s="94">
        <f t="shared" si="0"/>
        <v>5</v>
      </c>
      <c r="N61" s="82">
        <f t="shared" si="2"/>
        <v>5</v>
      </c>
      <c r="O61" s="29"/>
      <c r="Q61" s="14"/>
      <c r="R61" s="15">
        <v>19</v>
      </c>
      <c r="S61" s="15" t="s">
        <v>12</v>
      </c>
      <c r="T61" s="16"/>
      <c r="U61" s="17">
        <v>1</v>
      </c>
      <c r="V61" s="17">
        <v>1</v>
      </c>
      <c r="W61" s="17">
        <v>1</v>
      </c>
      <c r="X61" s="17">
        <v>1</v>
      </c>
      <c r="Y61" s="16"/>
      <c r="Z61" s="17">
        <v>1</v>
      </c>
      <c r="AA61" s="17"/>
      <c r="AB61" s="80">
        <f t="shared" si="3"/>
        <v>0</v>
      </c>
      <c r="AC61" s="92">
        <f t="shared" si="4"/>
        <v>5</v>
      </c>
      <c r="AD61" s="80">
        <f t="shared" si="5"/>
        <v>5</v>
      </c>
      <c r="AE61" s="11"/>
      <c r="AG61" s="125" t="s">
        <v>28</v>
      </c>
      <c r="AH61" s="126"/>
      <c r="AI61" s="126"/>
      <c r="AJ61" s="126"/>
      <c r="AK61" s="126"/>
      <c r="AL61" s="126"/>
      <c r="AM61" s="126"/>
      <c r="AN61" s="126"/>
      <c r="AO61" s="126"/>
      <c r="AP61" s="127"/>
      <c r="AR61" s="110" t="s">
        <v>29</v>
      </c>
      <c r="AS61" s="111"/>
      <c r="AT61" s="111"/>
      <c r="AU61" s="112"/>
    </row>
    <row r="62" spans="1:47" s="18" customFormat="1" ht="12" customHeight="1" x14ac:dyDescent="0.4">
      <c r="A62" s="38">
        <v>7</v>
      </c>
      <c r="B62" s="39">
        <v>1</v>
      </c>
      <c r="C62" s="39" t="s">
        <v>53</v>
      </c>
      <c r="D62" s="40"/>
      <c r="E62" s="41">
        <v>1</v>
      </c>
      <c r="F62" s="41">
        <v>1</v>
      </c>
      <c r="G62" s="41">
        <v>1</v>
      </c>
      <c r="H62" s="41">
        <v>1</v>
      </c>
      <c r="I62" s="40"/>
      <c r="J62" s="41">
        <v>1</v>
      </c>
      <c r="K62" s="41"/>
      <c r="L62" s="84">
        <f t="shared" si="1"/>
        <v>0</v>
      </c>
      <c r="M62" s="96">
        <f t="shared" si="0"/>
        <v>5</v>
      </c>
      <c r="N62" s="84">
        <f t="shared" si="2"/>
        <v>5</v>
      </c>
      <c r="O62" s="42"/>
      <c r="Q62" s="14"/>
      <c r="R62" s="15">
        <v>20</v>
      </c>
      <c r="S62" s="15" t="s">
        <v>38</v>
      </c>
      <c r="T62" s="16"/>
      <c r="U62" s="17">
        <v>1</v>
      </c>
      <c r="V62" s="17">
        <v>1</v>
      </c>
      <c r="W62" s="17">
        <v>1</v>
      </c>
      <c r="X62" s="17">
        <v>1</v>
      </c>
      <c r="Y62" s="16"/>
      <c r="Z62" s="17">
        <v>1</v>
      </c>
      <c r="AA62" s="17"/>
      <c r="AB62" s="80">
        <f t="shared" si="3"/>
        <v>0</v>
      </c>
      <c r="AC62" s="92">
        <f t="shared" si="4"/>
        <v>5</v>
      </c>
      <c r="AD62" s="80">
        <f t="shared" si="5"/>
        <v>5</v>
      </c>
      <c r="AE62" s="11"/>
      <c r="AG62" s="130" t="s">
        <v>25</v>
      </c>
      <c r="AH62" s="114"/>
      <c r="AI62" s="114"/>
      <c r="AJ62" s="114"/>
      <c r="AK62" s="114"/>
      <c r="AL62" s="131"/>
      <c r="AM62" s="113">
        <f>N76</f>
        <v>347</v>
      </c>
      <c r="AN62" s="114"/>
      <c r="AO62" s="114"/>
      <c r="AP62" s="115"/>
      <c r="AR62" s="136" t="s">
        <v>42</v>
      </c>
      <c r="AS62" s="137"/>
      <c r="AT62" s="137"/>
      <c r="AU62" s="61">
        <v>850</v>
      </c>
    </row>
    <row r="63" spans="1:47" s="18" customFormat="1" ht="12" customHeight="1" x14ac:dyDescent="0.4">
      <c r="A63" s="14"/>
      <c r="B63" s="15">
        <v>2</v>
      </c>
      <c r="C63" s="15" t="s">
        <v>50</v>
      </c>
      <c r="D63" s="16"/>
      <c r="E63" s="17">
        <v>1</v>
      </c>
      <c r="F63" s="17">
        <v>1</v>
      </c>
      <c r="G63" s="17">
        <v>1</v>
      </c>
      <c r="H63" s="17">
        <v>1</v>
      </c>
      <c r="I63" s="16"/>
      <c r="J63" s="17">
        <v>1</v>
      </c>
      <c r="K63" s="17"/>
      <c r="L63" s="80">
        <f t="shared" si="1"/>
        <v>0</v>
      </c>
      <c r="M63" s="92">
        <f t="shared" si="0"/>
        <v>5</v>
      </c>
      <c r="N63" s="80">
        <f t="shared" si="2"/>
        <v>5</v>
      </c>
      <c r="O63" s="11"/>
      <c r="Q63" s="14"/>
      <c r="R63" s="15">
        <v>21</v>
      </c>
      <c r="S63" s="15" t="s">
        <v>7</v>
      </c>
      <c r="T63" s="16"/>
      <c r="U63" s="17">
        <v>1</v>
      </c>
      <c r="V63" s="17">
        <v>1</v>
      </c>
      <c r="W63" s="17">
        <v>1</v>
      </c>
      <c r="X63" s="17">
        <v>1</v>
      </c>
      <c r="Y63" s="16"/>
      <c r="Z63" s="17">
        <v>1</v>
      </c>
      <c r="AA63" s="17"/>
      <c r="AB63" s="80">
        <f t="shared" si="3"/>
        <v>0</v>
      </c>
      <c r="AC63" s="92">
        <f t="shared" si="4"/>
        <v>5</v>
      </c>
      <c r="AD63" s="80">
        <f t="shared" si="5"/>
        <v>5</v>
      </c>
      <c r="AE63" s="11"/>
      <c r="AG63" s="132" t="s">
        <v>26</v>
      </c>
      <c r="AH63" s="117"/>
      <c r="AI63" s="117"/>
      <c r="AJ63" s="117"/>
      <c r="AK63" s="117"/>
      <c r="AL63" s="133"/>
      <c r="AM63" s="116">
        <f>AD86</f>
        <v>400</v>
      </c>
      <c r="AN63" s="117"/>
      <c r="AO63" s="117"/>
      <c r="AP63" s="118"/>
      <c r="AR63" s="138" t="s">
        <v>43</v>
      </c>
      <c r="AS63" s="139"/>
      <c r="AT63" s="139"/>
      <c r="AU63" s="62">
        <v>910</v>
      </c>
    </row>
    <row r="64" spans="1:47" s="18" customFormat="1" ht="12" customHeight="1" thickBot="1" x14ac:dyDescent="0.45">
      <c r="A64" s="14"/>
      <c r="B64" s="15">
        <v>3</v>
      </c>
      <c r="C64" s="15" t="s">
        <v>51</v>
      </c>
      <c r="D64" s="16"/>
      <c r="E64" s="17">
        <v>1</v>
      </c>
      <c r="F64" s="17">
        <v>1</v>
      </c>
      <c r="G64" s="17">
        <v>1</v>
      </c>
      <c r="H64" s="17">
        <v>1</v>
      </c>
      <c r="I64" s="16"/>
      <c r="J64" s="17">
        <v>1</v>
      </c>
      <c r="K64" s="17"/>
      <c r="L64" s="80">
        <f t="shared" si="1"/>
        <v>0</v>
      </c>
      <c r="M64" s="92">
        <f t="shared" si="0"/>
        <v>5</v>
      </c>
      <c r="N64" s="80">
        <f t="shared" si="2"/>
        <v>5</v>
      </c>
      <c r="O64" s="11"/>
      <c r="Q64" s="14"/>
      <c r="R64" s="15">
        <v>25</v>
      </c>
      <c r="S64" s="15" t="s">
        <v>10</v>
      </c>
      <c r="T64" s="16"/>
      <c r="U64" s="17">
        <v>1</v>
      </c>
      <c r="V64" s="17">
        <v>1</v>
      </c>
      <c r="W64" s="17">
        <v>1</v>
      </c>
      <c r="X64" s="17">
        <v>1</v>
      </c>
      <c r="Y64" s="16"/>
      <c r="Z64" s="17">
        <v>1</v>
      </c>
      <c r="AA64" s="17"/>
      <c r="AB64" s="80">
        <f t="shared" si="3"/>
        <v>0</v>
      </c>
      <c r="AC64" s="92">
        <f t="shared" si="4"/>
        <v>5</v>
      </c>
      <c r="AD64" s="80">
        <f t="shared" si="5"/>
        <v>5</v>
      </c>
      <c r="AE64" s="11"/>
      <c r="AG64" s="134" t="s">
        <v>27</v>
      </c>
      <c r="AH64" s="120"/>
      <c r="AI64" s="120"/>
      <c r="AJ64" s="120"/>
      <c r="AK64" s="120"/>
      <c r="AL64" s="135"/>
      <c r="AM64" s="119">
        <f>AT57</f>
        <v>246</v>
      </c>
      <c r="AN64" s="120"/>
      <c r="AO64" s="120"/>
      <c r="AP64" s="121"/>
      <c r="AR64" s="138" t="s">
        <v>44</v>
      </c>
      <c r="AS64" s="139"/>
      <c r="AT64" s="139"/>
      <c r="AU64" s="62">
        <v>980</v>
      </c>
    </row>
    <row r="65" spans="1:53" s="18" customFormat="1" ht="12" customHeight="1" thickBot="1" x14ac:dyDescent="0.45">
      <c r="A65" s="14"/>
      <c r="B65" s="15">
        <v>4</v>
      </c>
      <c r="C65" s="15" t="s">
        <v>52</v>
      </c>
      <c r="D65" s="16"/>
      <c r="E65" s="17">
        <v>1</v>
      </c>
      <c r="F65" s="17">
        <v>1</v>
      </c>
      <c r="G65" s="17">
        <v>1</v>
      </c>
      <c r="H65" s="17">
        <v>1</v>
      </c>
      <c r="I65" s="16"/>
      <c r="J65" s="17">
        <v>1</v>
      </c>
      <c r="K65" s="17"/>
      <c r="L65" s="80">
        <f t="shared" si="1"/>
        <v>0</v>
      </c>
      <c r="M65" s="92">
        <f t="shared" si="0"/>
        <v>5</v>
      </c>
      <c r="N65" s="80">
        <f t="shared" si="2"/>
        <v>5</v>
      </c>
      <c r="O65" s="11"/>
      <c r="Q65" s="14"/>
      <c r="R65" s="15">
        <v>26</v>
      </c>
      <c r="S65" s="15" t="s">
        <v>50</v>
      </c>
      <c r="T65" s="16"/>
      <c r="U65" s="17">
        <v>1</v>
      </c>
      <c r="V65" s="17">
        <v>1</v>
      </c>
      <c r="W65" s="17">
        <v>1</v>
      </c>
      <c r="X65" s="17">
        <v>1</v>
      </c>
      <c r="Y65" s="16"/>
      <c r="Z65" s="17">
        <v>1</v>
      </c>
      <c r="AA65" s="17"/>
      <c r="AB65" s="80">
        <f t="shared" si="3"/>
        <v>0</v>
      </c>
      <c r="AC65" s="92">
        <f t="shared" si="4"/>
        <v>5</v>
      </c>
      <c r="AD65" s="80">
        <f t="shared" si="5"/>
        <v>5</v>
      </c>
      <c r="AE65" s="11"/>
      <c r="AG65" s="128" t="s">
        <v>30</v>
      </c>
      <c r="AH65" s="123"/>
      <c r="AI65" s="123"/>
      <c r="AJ65" s="123"/>
      <c r="AK65" s="123"/>
      <c r="AL65" s="129"/>
      <c r="AM65" s="122">
        <f>AT58</f>
        <v>993</v>
      </c>
      <c r="AN65" s="123"/>
      <c r="AO65" s="123"/>
      <c r="AP65" s="124"/>
      <c r="AR65" s="108" t="s">
        <v>45</v>
      </c>
      <c r="AS65" s="109"/>
      <c r="AT65" s="109"/>
      <c r="AU65" s="63">
        <v>1015</v>
      </c>
    </row>
    <row r="66" spans="1:53" s="18" customFormat="1" ht="12" customHeight="1" x14ac:dyDescent="0.4">
      <c r="A66" s="14"/>
      <c r="B66" s="15">
        <v>7</v>
      </c>
      <c r="C66" s="15" t="s">
        <v>49</v>
      </c>
      <c r="D66" s="16"/>
      <c r="E66" s="17">
        <v>1</v>
      </c>
      <c r="F66" s="17">
        <v>1</v>
      </c>
      <c r="G66" s="17">
        <v>1</v>
      </c>
      <c r="H66" s="17">
        <v>1</v>
      </c>
      <c r="I66" s="16"/>
      <c r="J66" s="17">
        <v>1</v>
      </c>
      <c r="K66" s="17"/>
      <c r="L66" s="80">
        <f t="shared" si="1"/>
        <v>0</v>
      </c>
      <c r="M66" s="92">
        <f t="shared" si="0"/>
        <v>5</v>
      </c>
      <c r="N66" s="80">
        <f t="shared" si="2"/>
        <v>5</v>
      </c>
      <c r="O66" s="11"/>
      <c r="Q66" s="14"/>
      <c r="R66" s="15">
        <v>27</v>
      </c>
      <c r="S66" s="15" t="s">
        <v>55</v>
      </c>
      <c r="T66" s="16"/>
      <c r="U66" s="17">
        <v>1</v>
      </c>
      <c r="V66" s="17">
        <v>1</v>
      </c>
      <c r="W66" s="17">
        <v>1</v>
      </c>
      <c r="X66" s="17">
        <v>1</v>
      </c>
      <c r="Y66" s="16"/>
      <c r="Z66" s="17">
        <v>1</v>
      </c>
      <c r="AA66" s="17"/>
      <c r="AB66" s="80">
        <f t="shared" si="3"/>
        <v>0</v>
      </c>
      <c r="AC66" s="92">
        <f t="shared" si="4"/>
        <v>5</v>
      </c>
      <c r="AD66" s="80">
        <f t="shared" si="5"/>
        <v>5</v>
      </c>
      <c r="AE66" s="11"/>
      <c r="AY66" s="44"/>
    </row>
    <row r="67" spans="1:53" s="18" customFormat="1" ht="12" customHeight="1" thickBot="1" x14ac:dyDescent="0.45">
      <c r="A67" s="14"/>
      <c r="B67" s="15">
        <v>8</v>
      </c>
      <c r="C67" s="15" t="s">
        <v>9</v>
      </c>
      <c r="D67" s="16"/>
      <c r="E67" s="17">
        <v>1</v>
      </c>
      <c r="F67" s="17">
        <v>1</v>
      </c>
      <c r="G67" s="17">
        <v>1</v>
      </c>
      <c r="H67" s="17">
        <v>1</v>
      </c>
      <c r="I67" s="16"/>
      <c r="J67" s="17">
        <v>1</v>
      </c>
      <c r="K67" s="17"/>
      <c r="L67" s="80">
        <f t="shared" si="1"/>
        <v>0</v>
      </c>
      <c r="M67" s="92">
        <f t="shared" si="0"/>
        <v>5</v>
      </c>
      <c r="N67" s="80">
        <f t="shared" si="2"/>
        <v>5</v>
      </c>
      <c r="O67" s="11"/>
      <c r="Q67" s="24"/>
      <c r="R67" s="25">
        <v>28</v>
      </c>
      <c r="S67" s="25" t="s">
        <v>56</v>
      </c>
      <c r="T67" s="26"/>
      <c r="U67" s="27">
        <v>1</v>
      </c>
      <c r="V67" s="27">
        <v>1</v>
      </c>
      <c r="W67" s="27">
        <v>1</v>
      </c>
      <c r="X67" s="27">
        <v>1</v>
      </c>
      <c r="Y67" s="26"/>
      <c r="Z67" s="27">
        <v>1</v>
      </c>
      <c r="AA67" s="27"/>
      <c r="AB67" s="82">
        <f t="shared" si="3"/>
        <v>0</v>
      </c>
      <c r="AC67" s="94">
        <f t="shared" si="4"/>
        <v>5</v>
      </c>
      <c r="AD67" s="82">
        <f t="shared" si="5"/>
        <v>5</v>
      </c>
      <c r="AE67" s="29"/>
      <c r="AG67" s="149" t="s">
        <v>69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60" t="s">
        <v>35</v>
      </c>
    </row>
    <row r="68" spans="1:53" s="18" customFormat="1" ht="12" customHeight="1" x14ac:dyDescent="0.4">
      <c r="A68" s="14"/>
      <c r="B68" s="15">
        <v>9</v>
      </c>
      <c r="C68" s="15" t="s">
        <v>11</v>
      </c>
      <c r="D68" s="16"/>
      <c r="E68" s="17">
        <v>1</v>
      </c>
      <c r="F68" s="17">
        <v>1</v>
      </c>
      <c r="G68" s="17">
        <v>1</v>
      </c>
      <c r="H68" s="17">
        <v>1</v>
      </c>
      <c r="I68" s="16"/>
      <c r="J68" s="17">
        <v>1</v>
      </c>
      <c r="K68" s="17"/>
      <c r="L68" s="80">
        <f t="shared" si="1"/>
        <v>0</v>
      </c>
      <c r="M68" s="92">
        <f t="shared" si="0"/>
        <v>5</v>
      </c>
      <c r="N68" s="80">
        <f t="shared" si="2"/>
        <v>5</v>
      </c>
      <c r="O68" s="11"/>
      <c r="Q68" s="38">
        <v>12</v>
      </c>
      <c r="R68" s="39">
        <v>1</v>
      </c>
      <c r="S68" s="39" t="s">
        <v>49</v>
      </c>
      <c r="T68" s="40"/>
      <c r="U68" s="41">
        <v>1</v>
      </c>
      <c r="V68" s="41">
        <v>1</v>
      </c>
      <c r="W68" s="41">
        <v>1</v>
      </c>
      <c r="X68" s="41">
        <v>1</v>
      </c>
      <c r="Y68" s="40"/>
      <c r="Z68" s="41">
        <v>1</v>
      </c>
      <c r="AA68" s="41"/>
      <c r="AB68" s="84">
        <f t="shared" si="3"/>
        <v>0</v>
      </c>
      <c r="AC68" s="96">
        <f t="shared" si="4"/>
        <v>5</v>
      </c>
      <c r="AD68" s="84">
        <f t="shared" si="5"/>
        <v>5</v>
      </c>
      <c r="AE68" s="42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</row>
    <row r="69" spans="1:53" s="18" customFormat="1" ht="12" customHeight="1" x14ac:dyDescent="0.4">
      <c r="A69" s="14"/>
      <c r="B69" s="15">
        <v>10</v>
      </c>
      <c r="C69" s="15" t="s">
        <v>4</v>
      </c>
      <c r="D69" s="16"/>
      <c r="E69" s="17">
        <v>1</v>
      </c>
      <c r="F69" s="17">
        <v>1</v>
      </c>
      <c r="G69" s="17">
        <v>1</v>
      </c>
      <c r="H69" s="17">
        <v>1</v>
      </c>
      <c r="I69" s="16"/>
      <c r="J69" s="17">
        <v>1</v>
      </c>
      <c r="K69" s="17"/>
      <c r="L69" s="80">
        <f t="shared" si="1"/>
        <v>0</v>
      </c>
      <c r="M69" s="92">
        <f t="shared" ref="M69:M75" si="12">E69+F69+G69+H69+J69+K69</f>
        <v>5</v>
      </c>
      <c r="N69" s="80">
        <f t="shared" si="2"/>
        <v>5</v>
      </c>
      <c r="O69" s="11"/>
      <c r="Q69" s="72"/>
      <c r="R69" s="15">
        <v>2</v>
      </c>
      <c r="S69" s="15" t="s">
        <v>10</v>
      </c>
      <c r="T69" s="16"/>
      <c r="U69" s="17">
        <v>1</v>
      </c>
      <c r="V69" s="17">
        <v>1</v>
      </c>
      <c r="W69" s="17">
        <v>1</v>
      </c>
      <c r="X69" s="17">
        <v>1</v>
      </c>
      <c r="Y69" s="16"/>
      <c r="Z69" s="17">
        <v>1</v>
      </c>
      <c r="AA69" s="17"/>
      <c r="AB69" s="80">
        <f t="shared" si="3"/>
        <v>0</v>
      </c>
      <c r="AC69" s="92">
        <f t="shared" si="4"/>
        <v>5</v>
      </c>
      <c r="AD69" s="80">
        <f t="shared" si="5"/>
        <v>5</v>
      </c>
      <c r="AE69" s="11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</row>
    <row r="70" spans="1:53" s="18" customFormat="1" ht="12" customHeight="1" x14ac:dyDescent="0.4">
      <c r="A70" s="14"/>
      <c r="B70" s="15">
        <v>11</v>
      </c>
      <c r="C70" s="15" t="s">
        <v>6</v>
      </c>
      <c r="D70" s="16"/>
      <c r="E70" s="17">
        <v>1</v>
      </c>
      <c r="F70" s="17">
        <v>1</v>
      </c>
      <c r="G70" s="17">
        <v>1</v>
      </c>
      <c r="H70" s="17">
        <v>1</v>
      </c>
      <c r="I70" s="16"/>
      <c r="J70" s="17">
        <v>1</v>
      </c>
      <c r="K70" s="17"/>
      <c r="L70" s="80">
        <f t="shared" ref="L70:L76" si="13">(D70*$Y$2+I70*$AO$2)/VLOOKUP($F$2,$AX$2:$AY$5,2,FALSE)</f>
        <v>0</v>
      </c>
      <c r="M70" s="92">
        <f t="shared" si="12"/>
        <v>5</v>
      </c>
      <c r="N70" s="80">
        <f t="shared" ref="N70:N75" si="14">L70+M70</f>
        <v>5</v>
      </c>
      <c r="O70" s="11"/>
      <c r="Q70" s="14"/>
      <c r="R70" s="15">
        <v>3</v>
      </c>
      <c r="S70" s="15" t="s">
        <v>12</v>
      </c>
      <c r="T70" s="16"/>
      <c r="U70" s="17">
        <v>1</v>
      </c>
      <c r="V70" s="17">
        <v>1</v>
      </c>
      <c r="W70" s="17">
        <v>1</v>
      </c>
      <c r="X70" s="17">
        <v>1</v>
      </c>
      <c r="Y70" s="16"/>
      <c r="Z70" s="17">
        <v>1</v>
      </c>
      <c r="AA70" s="17"/>
      <c r="AB70" s="80">
        <f t="shared" ref="AB70:AB86" si="15">(T70*$Y$2+Y70*$AO$2)/VLOOKUP($F$2,$AX$2:$AY$5,2,FALSE)</f>
        <v>0</v>
      </c>
      <c r="AC70" s="92">
        <f t="shared" si="4"/>
        <v>5</v>
      </c>
      <c r="AD70" s="80">
        <f t="shared" ref="AD70:AD85" si="16">AB70+AC70</f>
        <v>5</v>
      </c>
      <c r="AE70" s="11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</row>
    <row r="71" spans="1:53" s="18" customFormat="1" ht="12" customHeight="1" x14ac:dyDescent="0.4">
      <c r="A71" s="14"/>
      <c r="B71" s="15">
        <v>14</v>
      </c>
      <c r="C71" s="15" t="s">
        <v>49</v>
      </c>
      <c r="D71" s="16"/>
      <c r="E71" s="17">
        <v>1</v>
      </c>
      <c r="F71" s="17">
        <v>1</v>
      </c>
      <c r="G71" s="17">
        <v>1</v>
      </c>
      <c r="H71" s="17">
        <v>1</v>
      </c>
      <c r="I71" s="16"/>
      <c r="J71" s="17">
        <v>1</v>
      </c>
      <c r="K71" s="17"/>
      <c r="L71" s="80">
        <f t="shared" si="13"/>
        <v>0</v>
      </c>
      <c r="M71" s="92">
        <f t="shared" si="12"/>
        <v>5</v>
      </c>
      <c r="N71" s="80">
        <f t="shared" si="14"/>
        <v>5</v>
      </c>
      <c r="O71" s="11"/>
      <c r="Q71" s="14"/>
      <c r="R71" s="15">
        <v>4</v>
      </c>
      <c r="S71" s="15" t="s">
        <v>5</v>
      </c>
      <c r="T71" s="16"/>
      <c r="U71" s="17">
        <v>1</v>
      </c>
      <c r="V71" s="17">
        <v>1</v>
      </c>
      <c r="W71" s="17">
        <v>1</v>
      </c>
      <c r="X71" s="17">
        <v>1</v>
      </c>
      <c r="Y71" s="16"/>
      <c r="Z71" s="17">
        <v>1</v>
      </c>
      <c r="AA71" s="17"/>
      <c r="AB71" s="80">
        <f t="shared" si="15"/>
        <v>0</v>
      </c>
      <c r="AC71" s="92">
        <f t="shared" ref="AC71:AC85" si="17">U71+V71+W71+X71+Z71+AA71</f>
        <v>5</v>
      </c>
      <c r="AD71" s="80">
        <f t="shared" si="16"/>
        <v>5</v>
      </c>
      <c r="AE71" s="11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</row>
    <row r="72" spans="1:53" s="18" customFormat="1" ht="12" customHeight="1" x14ac:dyDescent="0.4">
      <c r="A72" s="14"/>
      <c r="B72" s="15">
        <v>15</v>
      </c>
      <c r="C72" s="15" t="s">
        <v>9</v>
      </c>
      <c r="D72" s="16"/>
      <c r="E72" s="17">
        <v>1</v>
      </c>
      <c r="F72" s="17">
        <v>1</v>
      </c>
      <c r="G72" s="17">
        <v>1</v>
      </c>
      <c r="H72" s="17">
        <v>1</v>
      </c>
      <c r="I72" s="16"/>
      <c r="J72" s="17">
        <v>1</v>
      </c>
      <c r="K72" s="17"/>
      <c r="L72" s="80">
        <f t="shared" si="13"/>
        <v>0</v>
      </c>
      <c r="M72" s="92">
        <f t="shared" si="12"/>
        <v>5</v>
      </c>
      <c r="N72" s="80">
        <f t="shared" si="14"/>
        <v>5</v>
      </c>
      <c r="O72" s="11"/>
      <c r="Q72" s="14"/>
      <c r="R72" s="15">
        <v>5</v>
      </c>
      <c r="S72" s="15" t="s">
        <v>7</v>
      </c>
      <c r="T72" s="16"/>
      <c r="U72" s="17">
        <v>1</v>
      </c>
      <c r="V72" s="17">
        <v>1</v>
      </c>
      <c r="W72" s="17">
        <v>1</v>
      </c>
      <c r="X72" s="17">
        <v>1</v>
      </c>
      <c r="Y72" s="16"/>
      <c r="Z72" s="17">
        <v>1</v>
      </c>
      <c r="AA72" s="17"/>
      <c r="AB72" s="80">
        <f t="shared" si="15"/>
        <v>0</v>
      </c>
      <c r="AC72" s="92">
        <f t="shared" si="17"/>
        <v>5</v>
      </c>
      <c r="AD72" s="80">
        <f t="shared" si="16"/>
        <v>5</v>
      </c>
      <c r="AE72" s="11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59"/>
    </row>
    <row r="73" spans="1:53" s="18" customFormat="1" ht="12" customHeight="1" x14ac:dyDescent="0.4">
      <c r="A73" s="14"/>
      <c r="B73" s="15">
        <v>16</v>
      </c>
      <c r="C73" s="15" t="s">
        <v>11</v>
      </c>
      <c r="D73" s="16"/>
      <c r="E73" s="17">
        <v>1</v>
      </c>
      <c r="F73" s="17">
        <v>1</v>
      </c>
      <c r="G73" s="17">
        <v>1</v>
      </c>
      <c r="H73" s="17">
        <v>1</v>
      </c>
      <c r="I73" s="16"/>
      <c r="J73" s="17">
        <v>1</v>
      </c>
      <c r="K73" s="17"/>
      <c r="L73" s="80">
        <f t="shared" si="13"/>
        <v>0</v>
      </c>
      <c r="M73" s="92">
        <f t="shared" si="12"/>
        <v>5</v>
      </c>
      <c r="N73" s="80">
        <f t="shared" si="14"/>
        <v>5</v>
      </c>
      <c r="O73" s="11"/>
      <c r="Q73" s="14"/>
      <c r="R73" s="15">
        <v>8</v>
      </c>
      <c r="S73" s="15" t="s">
        <v>49</v>
      </c>
      <c r="T73" s="16"/>
      <c r="U73" s="17">
        <v>1</v>
      </c>
      <c r="V73" s="17">
        <v>1</v>
      </c>
      <c r="W73" s="17">
        <v>1</v>
      </c>
      <c r="X73" s="17">
        <v>1</v>
      </c>
      <c r="Y73" s="16"/>
      <c r="Z73" s="17">
        <v>1</v>
      </c>
      <c r="AA73" s="17"/>
      <c r="AB73" s="80">
        <f t="shared" si="15"/>
        <v>0</v>
      </c>
      <c r="AC73" s="92">
        <f t="shared" si="17"/>
        <v>5</v>
      </c>
      <c r="AD73" s="80">
        <f t="shared" si="16"/>
        <v>5</v>
      </c>
      <c r="AE73" s="11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</row>
    <row r="74" spans="1:53" s="18" customFormat="1" ht="12" customHeight="1" x14ac:dyDescent="0.4">
      <c r="A74" s="14"/>
      <c r="B74" s="52">
        <v>17</v>
      </c>
      <c r="C74" s="15" t="s">
        <v>4</v>
      </c>
      <c r="D74" s="16"/>
      <c r="E74" s="17">
        <v>1</v>
      </c>
      <c r="F74" s="17">
        <v>1</v>
      </c>
      <c r="G74" s="17">
        <v>1</v>
      </c>
      <c r="H74" s="17">
        <v>1</v>
      </c>
      <c r="I74" s="16"/>
      <c r="J74" s="17">
        <v>1</v>
      </c>
      <c r="K74" s="17"/>
      <c r="L74" s="80">
        <f t="shared" si="13"/>
        <v>0</v>
      </c>
      <c r="M74" s="92">
        <f t="shared" si="12"/>
        <v>5</v>
      </c>
      <c r="N74" s="80">
        <f t="shared" si="14"/>
        <v>5</v>
      </c>
      <c r="O74" s="11"/>
      <c r="Q74" s="14"/>
      <c r="R74" s="15">
        <v>9</v>
      </c>
      <c r="S74" s="15" t="s">
        <v>10</v>
      </c>
      <c r="T74" s="16"/>
      <c r="U74" s="17">
        <v>1</v>
      </c>
      <c r="V74" s="17">
        <v>1</v>
      </c>
      <c r="W74" s="17">
        <v>1</v>
      </c>
      <c r="X74" s="17">
        <v>1</v>
      </c>
      <c r="Y74" s="16"/>
      <c r="Z74" s="17">
        <v>1</v>
      </c>
      <c r="AA74" s="17"/>
      <c r="AB74" s="80">
        <f t="shared" si="15"/>
        <v>0</v>
      </c>
      <c r="AC74" s="92">
        <f t="shared" si="17"/>
        <v>5</v>
      </c>
      <c r="AD74" s="80">
        <f t="shared" si="16"/>
        <v>5</v>
      </c>
      <c r="AE74" s="11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</row>
    <row r="75" spans="1:53" s="18" customFormat="1" ht="12" customHeight="1" thickBot="1" x14ac:dyDescent="0.45">
      <c r="A75" s="14"/>
      <c r="B75" s="25">
        <v>18</v>
      </c>
      <c r="C75" s="15" t="s">
        <v>6</v>
      </c>
      <c r="D75" s="16"/>
      <c r="E75" s="17">
        <v>1</v>
      </c>
      <c r="F75" s="17">
        <v>1</v>
      </c>
      <c r="G75" s="17">
        <v>1</v>
      </c>
      <c r="H75" s="17">
        <v>1</v>
      </c>
      <c r="I75" s="16"/>
      <c r="J75" s="17">
        <v>1</v>
      </c>
      <c r="K75" s="17"/>
      <c r="L75" s="80">
        <f t="shared" si="13"/>
        <v>0</v>
      </c>
      <c r="M75" s="92">
        <f t="shared" si="12"/>
        <v>5</v>
      </c>
      <c r="N75" s="80">
        <f t="shared" si="14"/>
        <v>5</v>
      </c>
      <c r="O75" s="43" t="s">
        <v>22</v>
      </c>
      <c r="Q75" s="14"/>
      <c r="R75" s="15">
        <v>10</v>
      </c>
      <c r="S75" s="15" t="s">
        <v>12</v>
      </c>
      <c r="T75" s="16"/>
      <c r="U75" s="17">
        <v>1</v>
      </c>
      <c r="V75" s="17">
        <v>1</v>
      </c>
      <c r="W75" s="17">
        <v>1</v>
      </c>
      <c r="X75" s="17">
        <v>1</v>
      </c>
      <c r="Y75" s="16"/>
      <c r="Z75" s="17">
        <v>1</v>
      </c>
      <c r="AA75" s="17"/>
      <c r="AB75" s="80">
        <f t="shared" si="15"/>
        <v>0</v>
      </c>
      <c r="AC75" s="92">
        <f t="shared" si="17"/>
        <v>5</v>
      </c>
      <c r="AD75" s="80">
        <f t="shared" si="16"/>
        <v>5</v>
      </c>
      <c r="AE75" s="11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</row>
    <row r="76" spans="1:53" s="18" customFormat="1" ht="12" customHeight="1" thickBot="1" x14ac:dyDescent="0.45">
      <c r="A76" s="144" t="s">
        <v>17</v>
      </c>
      <c r="B76" s="151"/>
      <c r="C76" s="146"/>
      <c r="D76" s="34">
        <f t="shared" ref="D76:K76" si="18">SUM(D5:D75)</f>
        <v>0</v>
      </c>
      <c r="E76" s="34">
        <f t="shared" si="18"/>
        <v>70</v>
      </c>
      <c r="F76" s="34">
        <f t="shared" si="18"/>
        <v>70</v>
      </c>
      <c r="G76" s="34">
        <f t="shared" si="18"/>
        <v>70</v>
      </c>
      <c r="H76" s="34">
        <f t="shared" si="18"/>
        <v>70</v>
      </c>
      <c r="I76" s="34">
        <f t="shared" si="18"/>
        <v>0</v>
      </c>
      <c r="J76" s="34">
        <f t="shared" si="18"/>
        <v>67</v>
      </c>
      <c r="K76" s="34">
        <f t="shared" si="18"/>
        <v>0</v>
      </c>
      <c r="L76" s="85">
        <f t="shared" si="13"/>
        <v>0</v>
      </c>
      <c r="M76" s="12">
        <f>E76+F76+G76+H76+J76+K76</f>
        <v>347</v>
      </c>
      <c r="N76" s="85">
        <f>L76+M76</f>
        <v>347</v>
      </c>
      <c r="O76" s="13"/>
      <c r="Q76" s="14"/>
      <c r="R76" s="15">
        <v>11</v>
      </c>
      <c r="S76" s="15" t="s">
        <v>5</v>
      </c>
      <c r="T76" s="16"/>
      <c r="U76" s="17">
        <v>1</v>
      </c>
      <c r="V76" s="17">
        <v>1</v>
      </c>
      <c r="W76" s="17">
        <v>1</v>
      </c>
      <c r="X76" s="17">
        <v>1</v>
      </c>
      <c r="Y76" s="16"/>
      <c r="Z76" s="17">
        <v>1</v>
      </c>
      <c r="AA76" s="17"/>
      <c r="AB76" s="80">
        <f t="shared" si="15"/>
        <v>0</v>
      </c>
      <c r="AC76" s="92">
        <f t="shared" si="17"/>
        <v>5</v>
      </c>
      <c r="AD76" s="80">
        <f t="shared" si="16"/>
        <v>5</v>
      </c>
      <c r="AE76" s="11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1:53" s="18" customFormat="1" ht="12" customHeight="1" x14ac:dyDescent="0.4">
      <c r="A77" s="104" t="s">
        <v>70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Q77" s="14"/>
      <c r="R77" s="15">
        <v>12</v>
      </c>
      <c r="S77" s="15" t="s">
        <v>7</v>
      </c>
      <c r="T77" s="16"/>
      <c r="U77" s="17">
        <v>1</v>
      </c>
      <c r="V77" s="17">
        <v>1</v>
      </c>
      <c r="W77" s="17">
        <v>1</v>
      </c>
      <c r="X77" s="17">
        <v>1</v>
      </c>
      <c r="Y77" s="16"/>
      <c r="Z77" s="17">
        <v>1</v>
      </c>
      <c r="AA77" s="17"/>
      <c r="AB77" s="80">
        <f t="shared" si="15"/>
        <v>0</v>
      </c>
      <c r="AC77" s="92">
        <f t="shared" si="17"/>
        <v>5</v>
      </c>
      <c r="AD77" s="80">
        <f t="shared" si="16"/>
        <v>5</v>
      </c>
      <c r="AE77" s="11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1:53" s="18" customFormat="1" ht="12" customHeight="1" x14ac:dyDescent="0.4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Q78" s="14"/>
      <c r="R78" s="15">
        <v>15</v>
      </c>
      <c r="S78" s="15" t="s">
        <v>49</v>
      </c>
      <c r="T78" s="16"/>
      <c r="U78" s="17">
        <v>1</v>
      </c>
      <c r="V78" s="17">
        <v>1</v>
      </c>
      <c r="W78" s="17">
        <v>1</v>
      </c>
      <c r="X78" s="17">
        <v>1</v>
      </c>
      <c r="Y78" s="16"/>
      <c r="Z78" s="17">
        <v>1</v>
      </c>
      <c r="AA78" s="17"/>
      <c r="AB78" s="80">
        <f t="shared" si="15"/>
        <v>0</v>
      </c>
      <c r="AC78" s="92">
        <f t="shared" si="17"/>
        <v>5</v>
      </c>
      <c r="AD78" s="80">
        <f t="shared" si="16"/>
        <v>5</v>
      </c>
      <c r="AE78" s="11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1:53" s="18" customFormat="1" ht="12" customHeight="1" x14ac:dyDescent="0.4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Q79" s="14"/>
      <c r="R79" s="15">
        <v>16</v>
      </c>
      <c r="S79" s="15" t="s">
        <v>10</v>
      </c>
      <c r="T79" s="16"/>
      <c r="U79" s="17">
        <v>1</v>
      </c>
      <c r="V79" s="17">
        <v>1</v>
      </c>
      <c r="W79" s="17">
        <v>1</v>
      </c>
      <c r="X79" s="17">
        <v>1</v>
      </c>
      <c r="Y79" s="16"/>
      <c r="Z79" s="17">
        <v>1</v>
      </c>
      <c r="AA79" s="17"/>
      <c r="AB79" s="80">
        <f t="shared" si="15"/>
        <v>0</v>
      </c>
      <c r="AC79" s="92">
        <f t="shared" si="17"/>
        <v>5</v>
      </c>
      <c r="AD79" s="80">
        <f t="shared" si="16"/>
        <v>5</v>
      </c>
      <c r="AE79" s="11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BA79" s="68"/>
    </row>
    <row r="80" spans="1:53" s="18" customFormat="1" ht="12" customHeight="1" x14ac:dyDescent="0.4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Q80" s="14"/>
      <c r="R80" s="15">
        <v>17</v>
      </c>
      <c r="S80" s="15" t="s">
        <v>12</v>
      </c>
      <c r="T80" s="16"/>
      <c r="U80" s="17">
        <v>1</v>
      </c>
      <c r="V80" s="17">
        <v>1</v>
      </c>
      <c r="W80" s="17">
        <v>1</v>
      </c>
      <c r="X80" s="17">
        <v>1</v>
      </c>
      <c r="Y80" s="16"/>
      <c r="Z80" s="17">
        <v>1</v>
      </c>
      <c r="AA80" s="17"/>
      <c r="AB80" s="80">
        <f t="shared" si="15"/>
        <v>0</v>
      </c>
      <c r="AC80" s="92">
        <f t="shared" si="17"/>
        <v>5</v>
      </c>
      <c r="AD80" s="80">
        <f t="shared" si="16"/>
        <v>5</v>
      </c>
      <c r="AE80" s="11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1:47" s="18" customFormat="1" ht="12" customHeight="1" x14ac:dyDescent="0.4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Q81" s="14"/>
      <c r="R81" s="15">
        <v>18</v>
      </c>
      <c r="S81" s="15" t="s">
        <v>5</v>
      </c>
      <c r="T81" s="16"/>
      <c r="U81" s="17">
        <v>1</v>
      </c>
      <c r="V81" s="17">
        <v>1</v>
      </c>
      <c r="W81" s="17">
        <v>1</v>
      </c>
      <c r="X81" s="17">
        <v>1</v>
      </c>
      <c r="Y81" s="16"/>
      <c r="Z81" s="17">
        <v>1</v>
      </c>
      <c r="AA81" s="17"/>
      <c r="AB81" s="80">
        <f t="shared" si="15"/>
        <v>0</v>
      </c>
      <c r="AC81" s="92">
        <f t="shared" si="17"/>
        <v>5</v>
      </c>
      <c r="AD81" s="80">
        <f t="shared" si="16"/>
        <v>5</v>
      </c>
      <c r="AE81" s="11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1:47" s="18" customFormat="1" ht="12" customHeight="1" x14ac:dyDescent="0.4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Q82" s="14"/>
      <c r="R82" s="15">
        <v>19</v>
      </c>
      <c r="S82" s="15" t="s">
        <v>7</v>
      </c>
      <c r="T82" s="16"/>
      <c r="U82" s="17">
        <v>1</v>
      </c>
      <c r="V82" s="17">
        <v>1</v>
      </c>
      <c r="W82" s="17">
        <v>1</v>
      </c>
      <c r="X82" s="17">
        <v>1</v>
      </c>
      <c r="Y82" s="16"/>
      <c r="Z82" s="17">
        <v>1</v>
      </c>
      <c r="AA82" s="17"/>
      <c r="AB82" s="80">
        <f t="shared" si="15"/>
        <v>0</v>
      </c>
      <c r="AC82" s="92">
        <f t="shared" si="17"/>
        <v>5</v>
      </c>
      <c r="AD82" s="80">
        <f t="shared" si="16"/>
        <v>5</v>
      </c>
      <c r="AE82" s="11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1:47" s="18" customFormat="1" ht="12" customHeight="1" x14ac:dyDescent="0.4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Q83" s="14"/>
      <c r="R83" s="15">
        <v>22</v>
      </c>
      <c r="S83" s="15" t="s">
        <v>49</v>
      </c>
      <c r="T83" s="16"/>
      <c r="U83" s="17">
        <v>1</v>
      </c>
      <c r="V83" s="17">
        <v>1</v>
      </c>
      <c r="W83" s="17">
        <v>1</v>
      </c>
      <c r="X83" s="17">
        <v>1</v>
      </c>
      <c r="Y83" s="16"/>
      <c r="Z83" s="17">
        <v>1</v>
      </c>
      <c r="AA83" s="17"/>
      <c r="AB83" s="80">
        <f t="shared" si="15"/>
        <v>0</v>
      </c>
      <c r="AC83" s="92">
        <f t="shared" si="17"/>
        <v>5</v>
      </c>
      <c r="AD83" s="80">
        <f t="shared" si="16"/>
        <v>5</v>
      </c>
      <c r="AE83" s="11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1:47" s="18" customFormat="1" ht="12" customHeight="1" x14ac:dyDescent="0.4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Q84" s="14"/>
      <c r="R84" s="15">
        <v>23</v>
      </c>
      <c r="S84" s="15" t="s">
        <v>10</v>
      </c>
      <c r="T84" s="16"/>
      <c r="U84" s="17">
        <v>1</v>
      </c>
      <c r="V84" s="17">
        <v>1</v>
      </c>
      <c r="W84" s="17">
        <v>1</v>
      </c>
      <c r="X84" s="17">
        <v>1</v>
      </c>
      <c r="Y84" s="16"/>
      <c r="Z84" s="17">
        <v>1</v>
      </c>
      <c r="AA84" s="17"/>
      <c r="AB84" s="80">
        <f t="shared" si="15"/>
        <v>0</v>
      </c>
      <c r="AC84" s="92">
        <f t="shared" si="17"/>
        <v>5</v>
      </c>
      <c r="AD84" s="80">
        <f t="shared" si="16"/>
        <v>5</v>
      </c>
      <c r="AE84" s="11"/>
      <c r="AG84" s="155" t="s">
        <v>48</v>
      </c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</row>
    <row r="85" spans="1:47" s="18" customFormat="1" ht="12" customHeight="1" thickBot="1" x14ac:dyDescent="0.4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Q85" s="58"/>
      <c r="R85" s="28">
        <v>24</v>
      </c>
      <c r="S85" s="28" t="s">
        <v>12</v>
      </c>
      <c r="T85" s="26"/>
      <c r="U85" s="27">
        <v>1</v>
      </c>
      <c r="V85" s="27">
        <v>1</v>
      </c>
      <c r="W85" s="27">
        <v>1</v>
      </c>
      <c r="X85" s="27">
        <v>1</v>
      </c>
      <c r="Y85" s="26"/>
      <c r="Z85" s="27"/>
      <c r="AA85" s="27"/>
      <c r="AB85" s="82">
        <f t="shared" si="15"/>
        <v>0</v>
      </c>
      <c r="AC85" s="94">
        <f t="shared" si="17"/>
        <v>4</v>
      </c>
      <c r="AD85" s="82">
        <f t="shared" si="16"/>
        <v>4</v>
      </c>
      <c r="AE85" s="29" t="s">
        <v>32</v>
      </c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</row>
    <row r="86" spans="1:47" s="18" customFormat="1" ht="12" customHeight="1" thickBot="1" x14ac:dyDescent="0.4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Q86" s="152" t="s">
        <v>18</v>
      </c>
      <c r="R86" s="153"/>
      <c r="S86" s="154"/>
      <c r="T86" s="56">
        <f>SUM(T5:T85)</f>
        <v>0</v>
      </c>
      <c r="U86" s="56">
        <f t="shared" ref="U86:AD86" si="19">SUM(U5:U85)</f>
        <v>81</v>
      </c>
      <c r="V86" s="56">
        <f t="shared" si="19"/>
        <v>81</v>
      </c>
      <c r="W86" s="56">
        <f t="shared" si="19"/>
        <v>81</v>
      </c>
      <c r="X86" s="56">
        <f t="shared" si="19"/>
        <v>81</v>
      </c>
      <c r="Y86" s="56">
        <f t="shared" si="19"/>
        <v>0</v>
      </c>
      <c r="Z86" s="56">
        <f t="shared" si="19"/>
        <v>76</v>
      </c>
      <c r="AA86" s="56">
        <f t="shared" si="19"/>
        <v>0</v>
      </c>
      <c r="AB86" s="82">
        <f t="shared" si="15"/>
        <v>0</v>
      </c>
      <c r="AC86" s="98">
        <f>U86+V86+W86+X86+Z86+AA86</f>
        <v>400</v>
      </c>
      <c r="AD86" s="87">
        <f t="shared" si="19"/>
        <v>400</v>
      </c>
      <c r="AE86" s="57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</row>
    <row r="87" spans="1:47" s="18" customFormat="1" ht="12" customHeight="1" thickBot="1" x14ac:dyDescent="0.4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Q87" s="144" t="s">
        <v>24</v>
      </c>
      <c r="R87" s="145"/>
      <c r="S87" s="146"/>
      <c r="T87" s="35">
        <f t="shared" ref="T87:AD87" si="20">D76+T86</f>
        <v>0</v>
      </c>
      <c r="U87" s="35">
        <f t="shared" si="20"/>
        <v>151</v>
      </c>
      <c r="V87" s="35">
        <f t="shared" si="20"/>
        <v>151</v>
      </c>
      <c r="W87" s="35">
        <f t="shared" si="20"/>
        <v>151</v>
      </c>
      <c r="X87" s="35">
        <f t="shared" si="20"/>
        <v>151</v>
      </c>
      <c r="Y87" s="35">
        <f t="shared" si="20"/>
        <v>0</v>
      </c>
      <c r="Z87" s="35">
        <f t="shared" si="20"/>
        <v>143</v>
      </c>
      <c r="AA87" s="32">
        <f t="shared" si="20"/>
        <v>0</v>
      </c>
      <c r="AB87" s="85">
        <f>L76+AB86</f>
        <v>0</v>
      </c>
      <c r="AC87" s="99">
        <f t="shared" si="20"/>
        <v>747</v>
      </c>
      <c r="AD87" s="85">
        <f t="shared" si="20"/>
        <v>747</v>
      </c>
      <c r="AE87" s="13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1:47" s="18" customFormat="1" ht="12" customHeight="1" x14ac:dyDescent="0.4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Q88" s="33"/>
      <c r="R88" s="33"/>
      <c r="S88" s="33"/>
      <c r="AB88" s="44"/>
      <c r="AD88" s="44"/>
      <c r="AG88" s="33"/>
      <c r="AH88" s="33"/>
      <c r="AI88" s="33"/>
      <c r="AR88" s="44"/>
      <c r="AT88" s="44"/>
    </row>
    <row r="89" spans="1:47" s="18" customFormat="1" ht="12" customHeight="1" x14ac:dyDescent="0.4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Q89" s="33"/>
      <c r="R89" s="33"/>
      <c r="S89" s="33"/>
      <c r="AB89" s="44"/>
      <c r="AD89" s="44"/>
      <c r="AG89" s="33"/>
      <c r="AH89" s="33"/>
      <c r="AI89" s="33"/>
      <c r="AR89" s="44"/>
      <c r="AT89" s="44"/>
    </row>
    <row r="90" spans="1:47" s="18" customFormat="1" ht="12" customHeight="1" x14ac:dyDescent="0.4">
      <c r="A90" s="150" t="s">
        <v>47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</row>
    <row r="91" spans="1:47" s="18" customFormat="1" ht="12" customHeight="1" x14ac:dyDescent="0.4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</row>
    <row r="92" spans="1:47" s="18" customFormat="1" ht="12" customHeight="1" x14ac:dyDescent="0.4">
      <c r="A92" s="33"/>
      <c r="B92" s="33"/>
      <c r="C92" s="33"/>
      <c r="L92" s="44"/>
      <c r="N92" s="44"/>
      <c r="Q92" s="33"/>
      <c r="R92" s="33"/>
      <c r="S92" s="33"/>
      <c r="AB92" s="44"/>
      <c r="AD92" s="44"/>
      <c r="AG92" s="33"/>
      <c r="AH92" s="33"/>
      <c r="AI92" s="33"/>
      <c r="AR92" s="44"/>
      <c r="AT92" s="44"/>
    </row>
    <row r="93" spans="1:47" s="18" customFormat="1" ht="12" customHeight="1" x14ac:dyDescent="0.4">
      <c r="A93" s="36"/>
      <c r="B93" s="36"/>
      <c r="C93" s="36"/>
      <c r="D93" s="1"/>
      <c r="E93" s="1"/>
      <c r="F93" s="1"/>
      <c r="G93" s="1"/>
      <c r="H93" s="1"/>
      <c r="I93" s="1"/>
      <c r="J93" s="1"/>
      <c r="K93" s="1"/>
      <c r="L93" s="46"/>
      <c r="M93" s="37"/>
      <c r="N93" s="48"/>
      <c r="O93" s="1"/>
      <c r="Q93" s="33"/>
      <c r="R93" s="33"/>
      <c r="S93" s="33"/>
      <c r="AB93" s="44"/>
      <c r="AD93" s="44"/>
      <c r="AG93" s="33"/>
      <c r="AH93" s="33"/>
      <c r="AI93" s="33"/>
      <c r="AR93" s="44"/>
      <c r="AT93" s="44"/>
    </row>
    <row r="94" spans="1:47" ht="12" customHeight="1" x14ac:dyDescent="0.4"/>
    <row r="95" spans="1:47" ht="12" customHeight="1" x14ac:dyDescent="0.4"/>
    <row r="96" spans="1:47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</sheetData>
  <mergeCells count="34">
    <mergeCell ref="A90:AU91"/>
    <mergeCell ref="Q87:S87"/>
    <mergeCell ref="A76:C76"/>
    <mergeCell ref="Q86:S86"/>
    <mergeCell ref="AG84:AU86"/>
    <mergeCell ref="A1:AU1"/>
    <mergeCell ref="AR65:AT65"/>
    <mergeCell ref="AR61:AU61"/>
    <mergeCell ref="AM62:AP62"/>
    <mergeCell ref="AM63:AP63"/>
    <mergeCell ref="AM64:AP64"/>
    <mergeCell ref="AM65:AP65"/>
    <mergeCell ref="AG61:AP61"/>
    <mergeCell ref="AG65:AL65"/>
    <mergeCell ref="AG62:AL62"/>
    <mergeCell ref="AG63:AL63"/>
    <mergeCell ref="AG64:AL64"/>
    <mergeCell ref="AR62:AT62"/>
    <mergeCell ref="AR63:AT63"/>
    <mergeCell ref="AR64:AT64"/>
    <mergeCell ref="AG57:AI57"/>
    <mergeCell ref="AO2:AQ2"/>
    <mergeCell ref="Q2:X2"/>
    <mergeCell ref="Y2:AA2"/>
    <mergeCell ref="A77:O89"/>
    <mergeCell ref="AG2:AN2"/>
    <mergeCell ref="B2:E2"/>
    <mergeCell ref="F2:L2"/>
    <mergeCell ref="A3:O3"/>
    <mergeCell ref="Q3:AE3"/>
    <mergeCell ref="AG3:AU3"/>
    <mergeCell ref="AG58:AI58"/>
    <mergeCell ref="AG59:AU60"/>
    <mergeCell ref="AG67:AU75"/>
  </mergeCells>
  <phoneticPr fontId="1"/>
  <dataValidations count="1">
    <dataValidation type="list" allowBlank="1" showInputMessage="1" showErrorMessage="1" sqref="F2:L2" xr:uid="{D589957C-27C9-47AD-BAD4-BB1C201D1AB5}">
      <formula1>$AX$2:$AX$5</formula1>
    </dataValidation>
  </dataValidations>
  <pageMargins left="0.62992125984251968" right="0.23622047244094491" top="0.74803149606299213" bottom="0.55118110236220474" header="0.31496062992125984" footer="0.31496062992125984"/>
  <pageSetup paperSize="8" scale="98" orientation="portrait" r:id="rId1"/>
  <ignoredErrors>
    <ignoredError sqref="AK57:AN57 AP57:AQ57 E76:K76 U86:AA8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2CF5-5699-4EF7-A536-466B40BC350A}">
  <dimension ref="A1"/>
  <sheetViews>
    <sheetView workbookViewId="0">
      <selection sqref="A1:XFD104857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神戸市教職員組合書記局</dc:creator>
  <cp:lastModifiedBy>神戸市教職員組合</cp:lastModifiedBy>
  <cp:lastPrinted>2025-03-12T05:31:36Z</cp:lastPrinted>
  <dcterms:created xsi:type="dcterms:W3CDTF">2022-02-18T05:29:11Z</dcterms:created>
  <dcterms:modified xsi:type="dcterms:W3CDTF">2025-03-13T00:47:16Z</dcterms:modified>
</cp:coreProperties>
</file>